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no Duomenys\Desktop\finansinės ataskaitos\2016m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20" i="4" s="1"/>
  <c r="F42" i="4"/>
  <c r="F49" i="4"/>
  <c r="F41" i="4" s="1"/>
  <c r="G59" i="4"/>
  <c r="G65" i="4"/>
  <c r="G75" i="4"/>
  <c r="G69" i="4"/>
  <c r="G64" i="4" s="1"/>
  <c r="G86" i="4"/>
  <c r="G90" i="4"/>
  <c r="G84" i="4" s="1"/>
  <c r="F59" i="4"/>
  <c r="F65" i="4"/>
  <c r="F75" i="4"/>
  <c r="F69" i="4" s="1"/>
  <c r="F86" i="4"/>
  <c r="F90" i="4"/>
  <c r="F84" i="4" l="1"/>
  <c r="F94" i="4" s="1"/>
  <c r="F64" i="4"/>
  <c r="G94" i="4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<sst xmlns="http://schemas.openxmlformats.org/spreadsheetml/2006/main" count="189" uniqueCount="151">
  <si>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</si>
  <si>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</si>
  <si>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</si>
  <si>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</si>
  <si>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</si>
  <si>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</si>
  <si>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</si>
  <si>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</si>
  <si>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</si>
  <si>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</si>
  <si>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</si>
  <si>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</si>
  <si>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</si>
  <si>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</si>
  <si>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</si>
  <si>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</si>
  <si>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</si>
  <si>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</si>
  <si>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</si>
  <si>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</si>
  <si>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</si>
  <si>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</si>
  <si>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</si>
  <si>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</si>
  <si>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</si>
  <si>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</si>
  <si>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</si>
  <si>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</si>
  <si>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</si>
  <si>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</si>
  <si>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</si>
  <si>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</si>
  <si>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</si>
  <si>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</si>
  <si>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</si>
  <si>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</si>
  <si>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</si>
  <si>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</si>
  <si>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</si>
  <si>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</si>
  <si>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</si>
  <si>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</si>
  <si>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</si>
  <si>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</si>
  <si>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</si>
  <si>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</si>
  <si>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</si>
  <si>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</si>
  <si>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</si>
  <si>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</si>
  <si>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</si>
  <si>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</si>
  <si>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</si>
  <si>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</si>
  <si>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</si>
  <si>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</si>
  <si>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</si>
  <si>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</si>
  <si>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</si>
  <si>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</si>
  <si>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</si>
  <si>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</si>
  <si>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</si>
  <si>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</si>
  <si>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</si>
  <si>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</si>
  <si>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</si>
  <si>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</si>
  <si>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</si>
  <si>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</si>
  <si>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</si>
  <si>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</si>
  <si>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</si>
  <si>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</si>
  <si>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</si>
  <si>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</si>
  <si>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</si>
  <si>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</si>
  <si>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</si>
  <si>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</si>
  <si>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</si>
  <si>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</si>
  <si>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</si>
  <si>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</si>
  <si>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</si>
  <si>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</si>
  <si>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</si>
  <si>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</si>
  <si>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</si>
  <si>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</si>
  <si>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</si>
  <si>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</si>
  <si>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</si>
  <si>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</si>
  <si>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</si>
  <si>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</si>
  <si>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</si>
  <si>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</si>
  <si>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</si>
  <si>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</si>
  <si>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</si>
  <si>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</si>
  <si>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</si>
  <si>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</si>
  <si>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</si>
  <si>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</si>
  <si>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</si>
  <si>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</si>
  <si>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</si>
  <si>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</si>
  <si>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</si>
  <si>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</si>
  <si>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</si>
  <si>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</si>
  <si>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</si>
  <si>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</si>
  <si>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</si>
  <si>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</si>
  <si>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</si>
  <si>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</si>
  <si>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</si>
  <si>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</si>
  <si>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</si>
  <si>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</si>
  <si>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</si>
  <si>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</si>
  <si>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</si>
  <si>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</si>
  <si>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</si>
  <si>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</si>
  <si>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</si>
  <si>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</si>
  <si>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</si>
  <si>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r. Sūdavos pagrindinė mokykla</t>
  </si>
  <si>
    <t>PAGAL  2016.06.30 D. DUOMENIS</t>
  </si>
  <si>
    <t>Sūdavos k., Arminų g.-1, Klausučių s. kodas 190487530</t>
  </si>
  <si>
    <t>Direktorė</t>
  </si>
  <si>
    <t>Vilija Nikliauzienė</t>
  </si>
  <si>
    <t>Vyr, buhalterė</t>
  </si>
  <si>
    <t>Zita Viltrakienė</t>
  </si>
  <si>
    <t xml:space="preserve">2016.07.13 Nr.     </t>
  </si>
  <si>
    <t>3.5</t>
  </si>
  <si>
    <t>3.6</t>
  </si>
  <si>
    <t>3.6.1.</t>
  </si>
  <si>
    <t>3.6.2</t>
  </si>
  <si>
    <t>3.6.3.</t>
  </si>
  <si>
    <t>3.6.4.</t>
  </si>
  <si>
    <t>3.6.5</t>
  </si>
  <si>
    <t>3.6.6.</t>
  </si>
  <si>
    <t>3.8.</t>
  </si>
  <si>
    <t>3.7.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</si>
</sst>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64" zoomScaleNormal="100" zoomScaleSheetLayoutView="100" workbookViewId="0">
      <selection activeCell="I8" sqref="I8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3" t="s">
        <v>94</v>
      </c>
      <c r="F2" s="94"/>
      <c r="G2" s="94"/>
    </row>
    <row r="3" spans="1:7" x14ac:dyDescent="0.2">
      <c r="E3" s="95" t="s">
        <v>112</v>
      </c>
      <c r="F3" s="96"/>
      <c r="G3" s="96"/>
    </row>
    <row r="5" spans="1:7" x14ac:dyDescent="0.2">
      <c r="A5" s="103" t="s">
        <v>93</v>
      </c>
      <c r="B5" s="104"/>
      <c r="C5" s="104"/>
      <c r="D5" s="104"/>
      <c r="E5" s="104"/>
      <c r="F5" s="102"/>
      <c r="G5" s="102"/>
    </row>
    <row r="6" spans="1:7" x14ac:dyDescent="0.2">
      <c r="A6" s="105"/>
      <c r="B6" s="105"/>
      <c r="C6" s="105"/>
      <c r="D6" s="105"/>
      <c r="E6" s="105"/>
      <c r="F6" s="105"/>
      <c r="G6" s="105"/>
    </row>
    <row r="7" spans="1:7" x14ac:dyDescent="0.2">
      <c r="A7" s="97" t="s">
        <v>133</v>
      </c>
      <c r="B7" s="98"/>
      <c r="C7" s="98"/>
      <c r="D7" s="98"/>
      <c r="E7" s="98"/>
      <c r="F7" s="99"/>
      <c r="G7" s="99"/>
    </row>
    <row r="8" spans="1:7" x14ac:dyDescent="0.2">
      <c r="A8" s="100" t="s">
        <v>113</v>
      </c>
      <c r="B8" s="101"/>
      <c r="C8" s="101"/>
      <c r="D8" s="101"/>
      <c r="E8" s="101"/>
      <c r="F8" s="102"/>
      <c r="G8" s="102"/>
    </row>
    <row r="9" spans="1:7" ht="12.75" customHeight="1" x14ac:dyDescent="0.2">
      <c r="A9" s="100" t="s">
        <v>135</v>
      </c>
      <c r="B9" s="101"/>
      <c r="C9" s="101"/>
      <c r="D9" s="101"/>
      <c r="E9" s="101"/>
      <c r="F9" s="102"/>
      <c r="G9" s="102"/>
    </row>
    <row r="10" spans="1:7" x14ac:dyDescent="0.2">
      <c r="A10" s="110" t="s">
        <v>114</v>
      </c>
      <c r="B10" s="111"/>
      <c r="C10" s="111"/>
      <c r="D10" s="111"/>
      <c r="E10" s="111"/>
      <c r="F10" s="112"/>
      <c r="G10" s="112"/>
    </row>
    <row r="11" spans="1:7" x14ac:dyDescent="0.2">
      <c r="A11" s="112"/>
      <c r="B11" s="112"/>
      <c r="C11" s="112"/>
      <c r="D11" s="112"/>
      <c r="E11" s="112"/>
      <c r="F11" s="112"/>
      <c r="G11" s="112"/>
    </row>
    <row r="12" spans="1:7" x14ac:dyDescent="0.2">
      <c r="A12" s="109"/>
      <c r="B12" s="102"/>
      <c r="C12" s="102"/>
      <c r="D12" s="102"/>
      <c r="E12" s="102"/>
    </row>
    <row r="13" spans="1:7" x14ac:dyDescent="0.2">
      <c r="A13" s="103" t="s">
        <v>0</v>
      </c>
      <c r="B13" s="104"/>
      <c r="C13" s="104"/>
      <c r="D13" s="104"/>
      <c r="E13" s="104"/>
      <c r="F13" s="113"/>
      <c r="G13" s="113"/>
    </row>
    <row r="14" spans="1:7" x14ac:dyDescent="0.2">
      <c r="A14" s="103" t="s">
        <v>134</v>
      </c>
      <c r="B14" s="104"/>
      <c r="C14" s="104"/>
      <c r="D14" s="104"/>
      <c r="E14" s="104"/>
      <c r="F14" s="113"/>
      <c r="G14" s="113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4" t="s">
        <v>140</v>
      </c>
      <c r="B16" s="115"/>
      <c r="C16" s="115"/>
      <c r="D16" s="115"/>
      <c r="E16" s="115"/>
      <c r="F16" s="116"/>
      <c r="G16" s="116"/>
    </row>
    <row r="17" spans="1:9" x14ac:dyDescent="0.2">
      <c r="A17" s="100" t="s">
        <v>1</v>
      </c>
      <c r="B17" s="100"/>
      <c r="C17" s="100"/>
      <c r="D17" s="100"/>
      <c r="E17" s="100"/>
      <c r="F17" s="117"/>
      <c r="G17" s="117"/>
    </row>
    <row r="18" spans="1:9" ht="12.75" customHeight="1" x14ac:dyDescent="0.2">
      <c r="A18" s="8"/>
      <c r="B18" s="9"/>
      <c r="C18" s="9"/>
      <c r="D18" s="118" t="s">
        <v>132</v>
      </c>
      <c r="E18" s="118"/>
      <c r="F18" s="118"/>
      <c r="G18" s="118"/>
    </row>
    <row r="19" spans="1:9" ht="67.5" customHeight="1" x14ac:dyDescent="0.2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  <c r="I19" s="131"/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77" t="s">
        <v>141</v>
      </c>
      <c r="F20" s="87">
        <f>SUM(F21,F27,F38,F39)</f>
        <v>83342.660000000033</v>
      </c>
      <c r="G20" s="87">
        <f>SUM(G21,G27,G38,G39)</f>
        <v>89514.640000000029</v>
      </c>
      <c r="I20" s="132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133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134"/>
    </row>
    <row r="23" spans="1:9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/>
      <c r="G23" s="88"/>
      <c r="I23" s="134"/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134"/>
    </row>
    <row r="25" spans="1:9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  <c r="I25" s="134"/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134"/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83342.660000000033</v>
      </c>
      <c r="G27" s="88">
        <f>SUM(G28:G37)</f>
        <v>89514.640000000029</v>
      </c>
      <c r="I27" s="134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134"/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72717.23000000004</v>
      </c>
      <c r="G29" s="88">
        <v>73572.650000000023</v>
      </c>
      <c r="I29" s="134"/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6528.35</v>
      </c>
      <c r="G30" s="88">
        <v>6858.9500000000007</v>
      </c>
      <c r="I30" s="134"/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134"/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>
        <v>4080.9199999999983</v>
      </c>
      <c r="I32" s="134"/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134"/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134"/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1656.1800000000003</v>
      </c>
      <c r="G35" s="88">
        <v>2272.0200000000009</v>
      </c>
      <c r="I35" s="134"/>
    </row>
    <row r="36" spans="1:9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2440.9000000000005</v>
      </c>
      <c r="G36" s="88">
        <v>2730.1000000000013</v>
      </c>
      <c r="I36" s="134"/>
    </row>
    <row r="37" spans="1:9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  <c r="I37" s="134"/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134"/>
    </row>
    <row r="39" spans="1:9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  <c r="I39" s="134"/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134"/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130" t="s">
        <v>142</v>
      </c>
      <c r="F41" s="87">
        <f>SUM(F42,F48,F49,F56,F57)</f>
        <v>54528.82</v>
      </c>
      <c r="G41" s="87">
        <f>SUM(G42,G48,G49,G56,G57)</f>
        <v>39311.310000000005</v>
      </c>
      <c r="I41" s="135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1255.2</v>
      </c>
      <c r="G42" s="88">
        <f>SUM(G43:G47)</f>
        <v>1533.85</v>
      </c>
      <c r="I42" s="134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134"/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130" t="s">
        <v>143</v>
      </c>
      <c r="F44" s="88">
        <v>1255.2</v>
      </c>
      <c r="G44" s="88">
        <v>1533.85</v>
      </c>
      <c r="I44" s="134"/>
    </row>
    <row r="45" spans="1:9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  <c r="I45" s="134"/>
    </row>
    <row r="46" spans="1:9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  <c r="I46" s="134"/>
    </row>
    <row r="47" spans="1:9" s="12" customFormat="1" ht="12.75" customHeight="1" x14ac:dyDescent="0.2">
      <c r="A47" s="18" t="s">
        <v>92</v>
      </c>
      <c r="B47" s="32"/>
      <c r="C47" s="119" t="s">
        <v>103</v>
      </c>
      <c r="D47" s="120"/>
      <c r="E47" s="82"/>
      <c r="F47" s="88"/>
      <c r="G47" s="88"/>
      <c r="I47" s="134"/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130" t="s">
        <v>144</v>
      </c>
      <c r="F48" s="88">
        <v>1114.08</v>
      </c>
      <c r="G48" s="88">
        <v>63.76</v>
      </c>
      <c r="I48" s="134"/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51567.16</v>
      </c>
      <c r="G49" s="88">
        <f>SUM(G50:G55)</f>
        <v>37196.400000000001</v>
      </c>
      <c r="I49" s="134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134"/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134"/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134"/>
    </row>
    <row r="53" spans="1:9" s="12" customFormat="1" ht="12.75" customHeight="1" x14ac:dyDescent="0.2">
      <c r="A53" s="18" t="s">
        <v>41</v>
      </c>
      <c r="B53" s="26"/>
      <c r="C53" s="119" t="s">
        <v>89</v>
      </c>
      <c r="D53" s="120"/>
      <c r="E53" s="130" t="s">
        <v>145</v>
      </c>
      <c r="F53" s="88">
        <v>9.06</v>
      </c>
      <c r="G53" s="88">
        <v>9.06</v>
      </c>
      <c r="I53" s="134"/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130" t="s">
        <v>146</v>
      </c>
      <c r="F54" s="88">
        <v>51366.850000000006</v>
      </c>
      <c r="G54" s="88">
        <v>37077.360000000001</v>
      </c>
      <c r="I54" s="134"/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130" t="s">
        <v>147</v>
      </c>
      <c r="F55" s="88">
        <v>191.25</v>
      </c>
      <c r="G55" s="88">
        <v>109.98</v>
      </c>
      <c r="I55" s="134"/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134"/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130" t="s">
        <v>148</v>
      </c>
      <c r="F57" s="88">
        <v>592.38</v>
      </c>
      <c r="G57" s="88">
        <v>517.29999999999995</v>
      </c>
      <c r="I57" s="134"/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137871.48000000004</v>
      </c>
      <c r="G58" s="88">
        <f>SUM(G20,G40,G41)</f>
        <v>128825.95000000004</v>
      </c>
      <c r="I58" s="134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130" t="s">
        <v>142</v>
      </c>
      <c r="F59" s="87">
        <f>SUM(F60:F63)</f>
        <v>86260.83</v>
      </c>
      <c r="G59" s="87">
        <f>SUM(G60:G63)</f>
        <v>90856.489999999976</v>
      </c>
      <c r="I59" s="135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4556.3699999999953</v>
      </c>
      <c r="G60" s="88">
        <v>3542.1199999999953</v>
      </c>
      <c r="I60" s="134"/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80137.170000000013</v>
      </c>
      <c r="G61" s="88">
        <v>85516.289999999979</v>
      </c>
      <c r="I61" s="134"/>
    </row>
    <row r="62" spans="1:9" s="12" customFormat="1" ht="12.75" customHeight="1" x14ac:dyDescent="0.2">
      <c r="A62" s="30" t="s">
        <v>36</v>
      </c>
      <c r="B62" s="121" t="s">
        <v>104</v>
      </c>
      <c r="C62" s="122"/>
      <c r="D62" s="123"/>
      <c r="E62" s="30"/>
      <c r="F62" s="88">
        <v>980.3599999999999</v>
      </c>
      <c r="G62" s="88">
        <v>1280.7800000000007</v>
      </c>
      <c r="I62" s="134"/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586.93000000000006</v>
      </c>
      <c r="G63" s="88">
        <v>517.29999999999995</v>
      </c>
      <c r="I63" s="134"/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130" t="s">
        <v>150</v>
      </c>
      <c r="F64" s="87">
        <f>SUM(F65,F69)</f>
        <v>51590.3</v>
      </c>
      <c r="G64" s="87">
        <f>SUM(G65,G69)</f>
        <v>37960.400000000001</v>
      </c>
      <c r="I64" s="135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134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134"/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134"/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134"/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130" t="s">
        <v>149</v>
      </c>
      <c r="F69" s="88">
        <f>SUM(F70:F75,F78:F83)</f>
        <v>51590.3</v>
      </c>
      <c r="G69" s="88">
        <f>SUM(G70:G75,G78:G83)</f>
        <v>37960.400000000001</v>
      </c>
      <c r="I69" s="134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134"/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134"/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134"/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134"/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134"/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134"/>
    </row>
    <row r="76" spans="1:9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  <c r="I76" s="134"/>
    </row>
    <row r="77" spans="1:9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/>
      <c r="G77" s="88"/>
      <c r="I77" s="134"/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134"/>
    </row>
    <row r="79" spans="1:9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  <c r="I79" s="134"/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130" t="s">
        <v>149</v>
      </c>
      <c r="F80" s="88">
        <v>9369.1200000000008</v>
      </c>
      <c r="G80" s="88">
        <v>14628.67</v>
      </c>
      <c r="I80" s="134"/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130" t="s">
        <v>149</v>
      </c>
      <c r="F81" s="88">
        <v>21376.14</v>
      </c>
      <c r="G81" s="88">
        <v>2486.69</v>
      </c>
      <c r="I81" s="134"/>
    </row>
    <row r="82" spans="1:9" s="12" customFormat="1" ht="12.75" customHeight="1" x14ac:dyDescent="0.2">
      <c r="A82" s="23" t="s">
        <v>124</v>
      </c>
      <c r="B82" s="26"/>
      <c r="C82" s="45" t="s">
        <v>91</v>
      </c>
      <c r="D82" s="46"/>
      <c r="E82" s="130" t="s">
        <v>149</v>
      </c>
      <c r="F82" s="88">
        <v>20845.04</v>
      </c>
      <c r="G82" s="88">
        <v>20845.04</v>
      </c>
      <c r="I82" s="134"/>
    </row>
    <row r="83" spans="1:9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  <c r="I83" s="134"/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20.34999999992084</v>
      </c>
      <c r="G84" s="87">
        <f>SUM(G85,G86,G89,G90)</f>
        <v>9.0599999999976717</v>
      </c>
      <c r="I84" s="135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134"/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134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134"/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134"/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134"/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20.34999999992084</v>
      </c>
      <c r="G90" s="88">
        <f>SUM(G91,G92)</f>
        <v>9.0599999999976717</v>
      </c>
      <c r="I90" s="134"/>
    </row>
    <row r="91" spans="1:9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11.289999999920838</v>
      </c>
      <c r="G91" s="88">
        <v>9.0599999999976717</v>
      </c>
      <c r="I91" s="134"/>
    </row>
    <row r="92" spans="1:9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9.06</v>
      </c>
      <c r="G92" s="88"/>
      <c r="I92" s="134"/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135"/>
    </row>
    <row r="94" spans="1:9" s="12" customFormat="1" ht="25.5" customHeight="1" x14ac:dyDescent="0.2">
      <c r="A94" s="1"/>
      <c r="B94" s="124" t="s">
        <v>120</v>
      </c>
      <c r="C94" s="125"/>
      <c r="D94" s="120"/>
      <c r="E94" s="30"/>
      <c r="F94" s="89">
        <f>SUM(F59,F64,F84,F93)</f>
        <v>137871.47999999992</v>
      </c>
      <c r="G94" s="89">
        <f>SUM(G59,G64,G84,G93)</f>
        <v>128825.94999999998</v>
      </c>
      <c r="I94" s="134"/>
    </row>
    <row r="95" spans="1:9" s="12" customFormat="1" x14ac:dyDescent="0.2">
      <c r="A95" s="41"/>
      <c r="B95" s="40"/>
      <c r="C95" s="40"/>
      <c r="D95" s="40"/>
      <c r="E95" s="40"/>
      <c r="F95" s="42"/>
      <c r="G95" s="42"/>
      <c r="I95" s="42"/>
    </row>
    <row r="96" spans="1:9" s="12" customFormat="1" ht="12.75" customHeight="1" x14ac:dyDescent="0.2">
      <c r="A96" s="127" t="s">
        <v>136</v>
      </c>
      <c r="B96" s="127"/>
      <c r="C96" s="127"/>
      <c r="D96" s="127"/>
      <c r="E96" s="91"/>
      <c r="F96" s="101" t="s">
        <v>137</v>
      </c>
      <c r="G96" s="101"/>
      <c r="I96" s="42"/>
    </row>
    <row r="97" spans="1:9" s="12" customFormat="1" ht="12.75" customHeight="1" x14ac:dyDescent="0.2">
      <c r="A97" s="126" t="s">
        <v>129</v>
      </c>
      <c r="B97" s="126"/>
      <c r="C97" s="126"/>
      <c r="D97" s="126"/>
      <c r="E97" s="42" t="s">
        <v>130</v>
      </c>
      <c r="F97" s="100" t="s">
        <v>111</v>
      </c>
      <c r="G97" s="100"/>
      <c r="I97" s="42"/>
    </row>
    <row r="98" spans="1:9" s="12" customFormat="1" x14ac:dyDescent="0.2">
      <c r="A98" s="9"/>
      <c r="B98" s="9"/>
      <c r="C98" s="9"/>
      <c r="D98" s="9"/>
      <c r="E98" s="9"/>
      <c r="F98" s="9"/>
      <c r="G98" s="9"/>
      <c r="I98" s="42"/>
    </row>
    <row r="99" spans="1:9" s="12" customFormat="1" ht="12.75" customHeight="1" x14ac:dyDescent="0.2">
      <c r="A99" s="129" t="s">
        <v>138</v>
      </c>
      <c r="B99" s="129"/>
      <c r="C99" s="129"/>
      <c r="D99" s="129"/>
      <c r="E99" s="92"/>
      <c r="F99" s="111" t="s">
        <v>139</v>
      </c>
      <c r="G99" s="111"/>
      <c r="I99" s="42"/>
    </row>
    <row r="100" spans="1:9" s="12" customFormat="1" ht="12.75" customHeight="1" x14ac:dyDescent="0.2">
      <c r="A100" s="128" t="s">
        <v>131</v>
      </c>
      <c r="B100" s="128"/>
      <c r="C100" s="128"/>
      <c r="D100" s="128"/>
      <c r="E100" s="61" t="s">
        <v>130</v>
      </c>
      <c r="F100" s="110" t="s">
        <v>111</v>
      </c>
      <c r="G100" s="110"/>
    </row>
    <row r="101" spans="1:9" s="12" customFormat="1" x14ac:dyDescent="0.2">
      <c r="A101" s="70"/>
      <c r="B101" s="70"/>
      <c r="C101" s="70"/>
      <c r="D101" s="70"/>
      <c r="E101" s="71"/>
      <c r="F101" s="9"/>
      <c r="G101" s="9"/>
    </row>
    <row r="102" spans="1:9" s="12" customFormat="1" x14ac:dyDescent="0.2">
      <c r="A102" s="70"/>
      <c r="B102" s="70"/>
      <c r="C102" s="70"/>
      <c r="D102" s="70"/>
      <c r="E102" s="71"/>
      <c r="F102" s="9"/>
      <c r="G102" s="9"/>
    </row>
    <row r="103" spans="1:9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Admins</dc:creator>
  <cp:lastModifiedBy>Admins</cp:lastModifiedBy>
  <cp:lastPrinted>2016-07-14T13:03:30Z</cp:lastPrinted>
  <dcterms:created xsi:type="dcterms:W3CDTF">2009-07-20T14:30:53Z</dcterms:created>
  <dcterms:modified xsi:type="dcterms:W3CDTF">2016-07-19T09:51:21Z</dcterms:modified>
</cp:coreProperties>
</file>