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Pictures\Saved Pictures\et\"/>
    </mc:Choice>
  </mc:AlternateContent>
  <bookViews>
    <workbookView xWindow="0" yWindow="0" windowWidth="21570" windowHeight="814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20" i="4" s="1"/>
  <c r="F42" i="4"/>
  <c r="F49" i="4"/>
  <c r="G59" i="4"/>
  <c r="G65" i="4"/>
  <c r="G75" i="4"/>
  <c r="G69" i="4"/>
  <c r="G86" i="4"/>
  <c r="G90" i="4"/>
  <c r="G84" i="4" s="1"/>
  <c r="F59" i="4"/>
  <c r="F65" i="4"/>
  <c r="F75" i="4"/>
  <c r="F69" i="4" s="1"/>
  <c r="F86" i="4"/>
  <c r="F90" i="4"/>
  <c r="G64" i="4" l="1"/>
  <c r="F41" i="4"/>
  <c r="F58" i="4" s="1"/>
  <c r="F84" i="4"/>
  <c r="F64" i="4"/>
  <c r="F94" i="4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<sst xmlns="http://schemas.openxmlformats.org/spreadsheetml/2006/main" count="175" uniqueCount="141">
  <si>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</si>
  <si>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</si>
  <si>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</si>
  <si>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</si>
  <si>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</si>
  <si>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</si>
  <si>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</si>
  <si>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</si>
  <si>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</si>
  <si>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</si>
  <si>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</si>
  <si>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</si>
  <si>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</si>
  <si>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</si>
  <si>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</si>
  <si>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</si>
  <si>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</si>
  <si>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</si>
  <si>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</si>
  <si>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</si>
  <si>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</si>
  <si>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</si>
  <si>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</si>
  <si>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</si>
  <si>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</si>
  <si>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</si>
  <si>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</si>
  <si>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</si>
  <si>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</si>
  <si>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</si>
  <si>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</si>
  <si>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</si>
  <si>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</si>
  <si>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</si>
  <si>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</si>
  <si>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</si>
  <si>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</si>
  <si>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</si>
  <si>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</si>
  <si>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</si>
  <si>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</si>
  <si>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</si>
  <si>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</si>
  <si>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</si>
  <si>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</si>
  <si>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</si>
  <si>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</si>
  <si>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</si>
  <si>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</si>
  <si>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</si>
  <si>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</si>
  <si>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</si>
  <si>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</si>
  <si>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</si>
  <si>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</si>
  <si>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</si>
  <si>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</si>
  <si>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</si>
  <si>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</si>
  <si>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</si>
  <si>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</si>
  <si>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</si>
  <si>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</si>
  <si>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</si>
  <si>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</si>
  <si>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</si>
  <si>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</si>
  <si>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</si>
  <si>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</si>
  <si>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</si>
  <si>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</si>
  <si>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</si>
  <si>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</si>
  <si>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</si>
  <si>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</si>
  <si>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</si>
  <si>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</si>
  <si>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</si>
  <si>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</si>
  <si>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</si>
  <si>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</si>
  <si>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</si>
  <si>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</si>
  <si>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</si>
  <si>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</si>
  <si>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</si>
  <si>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</si>
  <si>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</si>
  <si>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</si>
  <si>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</si>
  <si>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</si>
  <si>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</si>
  <si>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</si>
  <si>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</si>
  <si>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</si>
  <si>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</si>
  <si>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</si>
  <si>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</si>
  <si>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</si>
  <si>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</si>
  <si>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</si>
  <si>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</si>
  <si>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</si>
  <si>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</si>
  <si>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</si>
  <si>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</si>
  <si>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</si>
  <si>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</si>
  <si>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</si>
  <si>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</si>
  <si>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</si>
  <si>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</si>
  <si>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</si>
  <si>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</si>
  <si>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</si>
  <si>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</si>
  <si>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</si>
  <si>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</si>
  <si>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</si>
  <si>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</si>
  <si>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</si>
  <si>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</si>
  <si>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</si>
  <si>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</si>
  <si>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</si>
  <si>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</si>
  <si>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</si>
  <si>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</si>
  <si>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</si>
  <si>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</si>
  <si>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</si>
  <si>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</si>
  <si>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</si>
  <si>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r. Sūdavos pagrindinė mokykla</t>
  </si>
  <si>
    <t>PAGAL  2017.06.30 D. DUOMENIS</t>
  </si>
  <si>
    <t xml:space="preserve">2017.07.14 Nr. F-90    </t>
  </si>
  <si>
    <t>Sūdavos k., Arminų g.-1, Klausučių s. Vilkaviškio r. 190487530</t>
  </si>
  <si>
    <t>Direktorė</t>
  </si>
  <si>
    <t>Vyriausiasis buhalteris</t>
  </si>
  <si>
    <t>Vilija Nikliauzienė</t>
  </si>
  <si>
    <t>Zita Viltrakienė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</si>
</sst>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" fontId="4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showGridLines="0" tabSelected="1" topLeftCell="A4" zoomScaleNormal="100" zoomScaleSheetLayoutView="100" workbookViewId="0">
      <selection activeCell="E64" sqref="E64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0" t="s">
        <v>94</v>
      </c>
      <c r="F2" s="101"/>
      <c r="G2" s="101"/>
    </row>
    <row r="3" spans="1:7" x14ac:dyDescent="0.2">
      <c r="E3" s="102" t="s">
        <v>112</v>
      </c>
      <c r="F3" s="103"/>
      <c r="G3" s="103"/>
    </row>
    <row r="5" spans="1:7" x14ac:dyDescent="0.2">
      <c r="A5" s="110" t="s">
        <v>93</v>
      </c>
      <c r="B5" s="111"/>
      <c r="C5" s="111"/>
      <c r="D5" s="111"/>
      <c r="E5" s="111"/>
      <c r="F5" s="109"/>
      <c r="G5" s="109"/>
    </row>
    <row r="6" spans="1:7" x14ac:dyDescent="0.2">
      <c r="A6" s="112"/>
      <c r="B6" s="112"/>
      <c r="C6" s="112"/>
      <c r="D6" s="112"/>
      <c r="E6" s="112"/>
      <c r="F6" s="112"/>
      <c r="G6" s="112"/>
    </row>
    <row r="7" spans="1:7" x14ac:dyDescent="0.2">
      <c r="A7" s="104" t="s">
        <v>133</v>
      </c>
      <c r="B7" s="105"/>
      <c r="C7" s="105"/>
      <c r="D7" s="105"/>
      <c r="E7" s="105"/>
      <c r="F7" s="106"/>
      <c r="G7" s="106"/>
    </row>
    <row r="8" spans="1:7" x14ac:dyDescent="0.2">
      <c r="A8" s="107" t="s">
        <v>113</v>
      </c>
      <c r="B8" s="108"/>
      <c r="C8" s="108"/>
      <c r="D8" s="108"/>
      <c r="E8" s="108"/>
      <c r="F8" s="109"/>
      <c r="G8" s="109"/>
    </row>
    <row r="9" spans="1:7" ht="12.75" customHeight="1" x14ac:dyDescent="0.2">
      <c r="A9" s="107" t="s">
        <v>136</v>
      </c>
      <c r="B9" s="108"/>
      <c r="C9" s="108"/>
      <c r="D9" s="108"/>
      <c r="E9" s="108"/>
      <c r="F9" s="109"/>
      <c r="G9" s="109"/>
    </row>
    <row r="10" spans="1:7" x14ac:dyDescent="0.2">
      <c r="A10" s="117" t="s">
        <v>114</v>
      </c>
      <c r="B10" s="118"/>
      <c r="C10" s="118"/>
      <c r="D10" s="118"/>
      <c r="E10" s="118"/>
      <c r="F10" s="119"/>
      <c r="G10" s="119"/>
    </row>
    <row r="11" spans="1:7" x14ac:dyDescent="0.2">
      <c r="A11" s="119"/>
      <c r="B11" s="119"/>
      <c r="C11" s="119"/>
      <c r="D11" s="119"/>
      <c r="E11" s="119"/>
      <c r="F11" s="119"/>
      <c r="G11" s="119"/>
    </row>
    <row r="12" spans="1:7" x14ac:dyDescent="0.2">
      <c r="A12" s="116"/>
      <c r="B12" s="109"/>
      <c r="C12" s="109"/>
      <c r="D12" s="109"/>
      <c r="E12" s="109"/>
    </row>
    <row r="13" spans="1:7" x14ac:dyDescent="0.2">
      <c r="A13" s="110" t="s">
        <v>0</v>
      </c>
      <c r="B13" s="111"/>
      <c r="C13" s="111"/>
      <c r="D13" s="111"/>
      <c r="E13" s="111"/>
      <c r="F13" s="120"/>
      <c r="G13" s="120"/>
    </row>
    <row r="14" spans="1:7" x14ac:dyDescent="0.2">
      <c r="A14" s="110" t="s">
        <v>134</v>
      </c>
      <c r="B14" s="111"/>
      <c r="C14" s="111"/>
      <c r="D14" s="111"/>
      <c r="E14" s="111"/>
      <c r="F14" s="120"/>
      <c r="G14" s="120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21" t="s">
        <v>135</v>
      </c>
      <c r="B16" s="122"/>
      <c r="C16" s="122"/>
      <c r="D16" s="122"/>
      <c r="E16" s="122"/>
      <c r="F16" s="123"/>
      <c r="G16" s="123"/>
    </row>
    <row r="17" spans="1:10" x14ac:dyDescent="0.2">
      <c r="A17" s="107" t="s">
        <v>1</v>
      </c>
      <c r="B17" s="107"/>
      <c r="C17" s="107"/>
      <c r="D17" s="107"/>
      <c r="E17" s="107"/>
      <c r="F17" s="124"/>
      <c r="G17" s="124"/>
    </row>
    <row r="18" spans="1:10" ht="12.75" customHeight="1" x14ac:dyDescent="0.2">
      <c r="A18" s="8"/>
      <c r="B18" s="9"/>
      <c r="C18" s="9"/>
      <c r="D18" s="125" t="s">
        <v>132</v>
      </c>
      <c r="E18" s="125"/>
      <c r="F18" s="125"/>
      <c r="G18" s="125"/>
    </row>
    <row r="19" spans="1:10" ht="67.5" customHeight="1" x14ac:dyDescent="0.2">
      <c r="A19" s="3" t="s">
        <v>2</v>
      </c>
      <c r="B19" s="113" t="s">
        <v>3</v>
      </c>
      <c r="C19" s="114"/>
      <c r="D19" s="115"/>
      <c r="E19" s="2" t="s">
        <v>4</v>
      </c>
      <c r="F19" s="1" t="s">
        <v>5</v>
      </c>
      <c r="G19" s="1" t="s">
        <v>6</v>
      </c>
      <c r="I19" s="93"/>
      <c r="J19" s="73"/>
    </row>
    <row r="20" spans="1:10" s="12" customFormat="1" ht="12.75" customHeight="1" x14ac:dyDescent="0.2">
      <c r="A20" s="1" t="s">
        <v>7</v>
      </c>
      <c r="B20" s="13" t="s">
        <v>8</v>
      </c>
      <c r="C20" s="31"/>
      <c r="D20" s="14"/>
      <c r="E20" s="99">
        <v>42799</v>
      </c>
      <c r="F20" s="87">
        <f>SUM(F21,F27,F38,F39)</f>
        <v>80415.650000000038</v>
      </c>
      <c r="G20" s="87">
        <f>SUM(G21,G27,G38,G39)</f>
        <v>81261.64</v>
      </c>
      <c r="I20" s="94"/>
      <c r="J20" s="42"/>
    </row>
    <row r="21" spans="1:10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95"/>
      <c r="J21" s="42"/>
    </row>
    <row r="22" spans="1:10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6"/>
      <c r="J22" s="42"/>
    </row>
    <row r="23" spans="1:10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/>
      <c r="G23" s="88"/>
      <c r="I23" s="96"/>
      <c r="J23" s="42"/>
    </row>
    <row r="24" spans="1:10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6"/>
      <c r="J24" s="42"/>
    </row>
    <row r="25" spans="1:10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  <c r="I25" s="96"/>
      <c r="J25" s="42"/>
    </row>
    <row r="26" spans="1:10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6"/>
      <c r="J26" s="42"/>
    </row>
    <row r="27" spans="1:10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80415.650000000038</v>
      </c>
      <c r="G27" s="88">
        <f>SUM(G28:G37)</f>
        <v>81261.64</v>
      </c>
      <c r="I27" s="96"/>
      <c r="J27" s="42"/>
    </row>
    <row r="28" spans="1:10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6"/>
      <c r="J28" s="42"/>
    </row>
    <row r="29" spans="1:10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69125.110000000044</v>
      </c>
      <c r="G29" s="88">
        <v>71861.81</v>
      </c>
      <c r="I29" s="96"/>
      <c r="J29" s="42"/>
    </row>
    <row r="30" spans="1:10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5867.1500000000015</v>
      </c>
      <c r="G30" s="88">
        <v>6197.7500000000018</v>
      </c>
      <c r="I30" s="96"/>
      <c r="J30" s="42"/>
    </row>
    <row r="31" spans="1:10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6"/>
      <c r="J31" s="42"/>
    </row>
    <row r="32" spans="1:10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3000</v>
      </c>
      <c r="G32" s="88"/>
      <c r="I32" s="96"/>
      <c r="J32" s="42"/>
    </row>
    <row r="33" spans="1:10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6"/>
      <c r="J33" s="42"/>
    </row>
    <row r="34" spans="1:10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6"/>
      <c r="J34" s="42"/>
    </row>
    <row r="35" spans="1:10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528.77999999999884</v>
      </c>
      <c r="G35" s="88">
        <v>1050.2499999999998</v>
      </c>
      <c r="I35" s="96"/>
      <c r="J35" s="42"/>
    </row>
    <row r="36" spans="1:10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1894.6100000000006</v>
      </c>
      <c r="G36" s="88">
        <v>2151.8300000000008</v>
      </c>
      <c r="I36" s="96"/>
      <c r="J36" s="42"/>
    </row>
    <row r="37" spans="1:10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  <c r="I37" s="96"/>
      <c r="J37" s="42"/>
    </row>
    <row r="38" spans="1:10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6"/>
      <c r="J38" s="42"/>
    </row>
    <row r="39" spans="1:10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  <c r="I39" s="96"/>
      <c r="J39" s="42"/>
    </row>
    <row r="40" spans="1:10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6"/>
      <c r="J40" s="42"/>
    </row>
    <row r="41" spans="1:10" s="12" customFormat="1" ht="12.75" customHeight="1" x14ac:dyDescent="0.2">
      <c r="A41" s="3" t="s">
        <v>47</v>
      </c>
      <c r="B41" s="65" t="s">
        <v>48</v>
      </c>
      <c r="C41" s="32"/>
      <c r="D41" s="66"/>
      <c r="E41" s="82">
        <v>42800</v>
      </c>
      <c r="F41" s="87">
        <f>SUM(F42,F48,F49,F56,F57)</f>
        <v>68174.7</v>
      </c>
      <c r="G41" s="87">
        <f>SUM(G42,G48,G49,G56,G57)</f>
        <v>46197.3</v>
      </c>
      <c r="I41" s="97"/>
      <c r="J41" s="42"/>
    </row>
    <row r="42" spans="1:10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256.45000000000005</v>
      </c>
      <c r="G42" s="88">
        <f>SUM(G43:G47)</f>
        <v>45.08</v>
      </c>
      <c r="I42" s="96"/>
      <c r="J42" s="42"/>
    </row>
    <row r="43" spans="1:10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6"/>
      <c r="J43" s="42"/>
    </row>
    <row r="44" spans="1:10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256.45000000000005</v>
      </c>
      <c r="G44" s="88">
        <v>45.08</v>
      </c>
      <c r="I44" s="96"/>
      <c r="J44" s="42"/>
    </row>
    <row r="45" spans="1:10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  <c r="I45" s="96"/>
      <c r="J45" s="42"/>
    </row>
    <row r="46" spans="1:10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  <c r="I46" s="96"/>
      <c r="J46" s="42"/>
    </row>
    <row r="47" spans="1:10" s="12" customFormat="1" ht="12.75" customHeight="1" x14ac:dyDescent="0.2">
      <c r="A47" s="18" t="s">
        <v>92</v>
      </c>
      <c r="B47" s="32"/>
      <c r="C47" s="126" t="s">
        <v>103</v>
      </c>
      <c r="D47" s="127"/>
      <c r="E47" s="82"/>
      <c r="F47" s="88"/>
      <c r="G47" s="88"/>
      <c r="I47" s="96"/>
      <c r="J47" s="42"/>
    </row>
    <row r="48" spans="1:10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>
        <v>1319.3200000000002</v>
      </c>
      <c r="G48" s="88">
        <v>136.6</v>
      </c>
      <c r="I48" s="96"/>
      <c r="J48" s="42"/>
    </row>
    <row r="49" spans="1:10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63687.100000000006</v>
      </c>
      <c r="G49" s="88">
        <f>SUM(G50:G55)</f>
        <v>39146.21</v>
      </c>
      <c r="I49" s="96"/>
      <c r="J49" s="42"/>
    </row>
    <row r="50" spans="1:10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6"/>
      <c r="J50" s="42"/>
    </row>
    <row r="51" spans="1:10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6"/>
      <c r="J51" s="42"/>
    </row>
    <row r="52" spans="1:10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6"/>
      <c r="J52" s="42"/>
    </row>
    <row r="53" spans="1:10" s="12" customFormat="1" ht="12.75" customHeight="1" x14ac:dyDescent="0.2">
      <c r="A53" s="18" t="s">
        <v>41</v>
      </c>
      <c r="B53" s="26"/>
      <c r="C53" s="126" t="s">
        <v>89</v>
      </c>
      <c r="D53" s="127"/>
      <c r="E53" s="85"/>
      <c r="F53" s="88">
        <v>18.12</v>
      </c>
      <c r="G53" s="88">
        <v>9.06</v>
      </c>
      <c r="I53" s="96"/>
      <c r="J53" s="42"/>
    </row>
    <row r="54" spans="1:10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63173.47</v>
      </c>
      <c r="G54" s="88">
        <v>38890.25</v>
      </c>
      <c r="I54" s="96"/>
      <c r="J54" s="42"/>
    </row>
    <row r="55" spans="1:10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495.51</v>
      </c>
      <c r="G55" s="88">
        <v>246.9</v>
      </c>
      <c r="I55" s="96"/>
      <c r="J55" s="42"/>
    </row>
    <row r="56" spans="1:10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6"/>
      <c r="J56" s="42"/>
    </row>
    <row r="57" spans="1:10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2911.83</v>
      </c>
      <c r="G57" s="88">
        <v>6869.41</v>
      </c>
      <c r="I57" s="96"/>
      <c r="J57" s="42"/>
    </row>
    <row r="58" spans="1:10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148590.35000000003</v>
      </c>
      <c r="G58" s="88">
        <f>SUM(G20,G40,G41)</f>
        <v>127458.94</v>
      </c>
      <c r="I58" s="96"/>
      <c r="J58" s="42"/>
    </row>
    <row r="59" spans="1:10" s="12" customFormat="1" ht="12.75" customHeight="1" x14ac:dyDescent="0.2">
      <c r="A59" s="1" t="s">
        <v>58</v>
      </c>
      <c r="B59" s="13" t="s">
        <v>59</v>
      </c>
      <c r="C59" s="13"/>
      <c r="D59" s="72"/>
      <c r="E59" s="82">
        <v>42801</v>
      </c>
      <c r="F59" s="87">
        <f>SUM(F60:F63)</f>
        <v>84700.199999999968</v>
      </c>
      <c r="G59" s="87">
        <f>SUM(G60:G63)</f>
        <v>88233.189999999988</v>
      </c>
      <c r="I59" s="97"/>
      <c r="J59" s="42"/>
    </row>
    <row r="60" spans="1:10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1649.5699999999779</v>
      </c>
      <c r="G60" s="88">
        <v>2044.5999999999767</v>
      </c>
      <c r="I60" s="96"/>
      <c r="J60" s="42"/>
    </row>
    <row r="61" spans="1:10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78476.649999999994</v>
      </c>
      <c r="G61" s="88">
        <v>78665.270000000019</v>
      </c>
      <c r="I61" s="96"/>
      <c r="J61" s="42"/>
    </row>
    <row r="62" spans="1:10" s="12" customFormat="1" ht="12.75" customHeight="1" x14ac:dyDescent="0.2">
      <c r="A62" s="30" t="s">
        <v>36</v>
      </c>
      <c r="B62" s="128" t="s">
        <v>104</v>
      </c>
      <c r="C62" s="129"/>
      <c r="D62" s="130"/>
      <c r="E62" s="30"/>
      <c r="F62" s="88">
        <v>3812.83</v>
      </c>
      <c r="G62" s="88">
        <v>6602.37</v>
      </c>
      <c r="I62" s="96"/>
      <c r="J62" s="42"/>
    </row>
    <row r="63" spans="1:10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761.15</v>
      </c>
      <c r="G63" s="88">
        <v>920.94999999999993</v>
      </c>
      <c r="I63" s="96"/>
      <c r="J63" s="42"/>
    </row>
    <row r="64" spans="1:10" s="12" customFormat="1" ht="12.75" customHeight="1" x14ac:dyDescent="0.2">
      <c r="A64" s="1" t="s">
        <v>63</v>
      </c>
      <c r="B64" s="13" t="s">
        <v>64</v>
      </c>
      <c r="C64" s="31"/>
      <c r="D64" s="14"/>
      <c r="E64" s="82">
        <v>42802</v>
      </c>
      <c r="F64" s="87">
        <f>SUM(F65,F69)</f>
        <v>63851.89</v>
      </c>
      <c r="G64" s="87">
        <f>SUM(G65,G69)</f>
        <v>39216.69</v>
      </c>
      <c r="I64" s="97"/>
      <c r="J64" s="42"/>
    </row>
    <row r="65" spans="1:10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6"/>
      <c r="J65" s="42"/>
    </row>
    <row r="66" spans="1:10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6"/>
      <c r="J66" s="42"/>
    </row>
    <row r="67" spans="1:10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96"/>
      <c r="J67" s="42"/>
    </row>
    <row r="68" spans="1:10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6"/>
      <c r="J68" s="42"/>
    </row>
    <row r="69" spans="1:10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63851.89</v>
      </c>
      <c r="G69" s="88">
        <f>SUM(G70:G75,G78:G83)</f>
        <v>39216.69</v>
      </c>
      <c r="I69" s="96"/>
      <c r="J69" s="98"/>
    </row>
    <row r="70" spans="1:10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6"/>
      <c r="J70" s="42"/>
    </row>
    <row r="71" spans="1:10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6"/>
      <c r="J71" s="42"/>
    </row>
    <row r="72" spans="1:10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6"/>
      <c r="J72" s="42"/>
    </row>
    <row r="73" spans="1:10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6"/>
      <c r="J73" s="42"/>
    </row>
    <row r="74" spans="1:10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6"/>
      <c r="J74" s="42"/>
    </row>
    <row r="75" spans="1:10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6"/>
      <c r="J75" s="42"/>
    </row>
    <row r="76" spans="1:10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  <c r="I76" s="96"/>
      <c r="J76" s="42"/>
    </row>
    <row r="77" spans="1:10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/>
      <c r="G77" s="88"/>
      <c r="I77" s="96"/>
      <c r="J77" s="42"/>
    </row>
    <row r="78" spans="1:10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6"/>
      <c r="J78" s="42"/>
    </row>
    <row r="79" spans="1:10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  <c r="I79" s="96"/>
      <c r="J79" s="42"/>
    </row>
    <row r="80" spans="1:10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19984.280000000002</v>
      </c>
      <c r="G80" s="88">
        <v>16159.55</v>
      </c>
      <c r="I80" s="96"/>
      <c r="J80" s="42"/>
    </row>
    <row r="81" spans="1:10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22661.7</v>
      </c>
      <c r="G81" s="88">
        <v>1851.23</v>
      </c>
      <c r="I81" s="96"/>
      <c r="J81" s="42"/>
    </row>
    <row r="82" spans="1:10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21205.91</v>
      </c>
      <c r="G82" s="88">
        <v>21205.91</v>
      </c>
      <c r="I82" s="96"/>
      <c r="J82" s="42"/>
    </row>
    <row r="83" spans="1:10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  <c r="I83" s="96"/>
      <c r="J83" s="42"/>
    </row>
    <row r="84" spans="1:10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38.260000000069851</v>
      </c>
      <c r="G84" s="87">
        <f>SUM(G85,G86,G89,G90)</f>
        <v>9.059999999939464</v>
      </c>
      <c r="I84" s="97"/>
      <c r="J84" s="42"/>
    </row>
    <row r="85" spans="1:10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6"/>
      <c r="J85" s="42"/>
    </row>
    <row r="86" spans="1:10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6"/>
      <c r="J86" s="42"/>
    </row>
    <row r="87" spans="1:10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6"/>
      <c r="J87" s="42"/>
    </row>
    <row r="88" spans="1:10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6"/>
      <c r="J88" s="42"/>
    </row>
    <row r="89" spans="1:10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6"/>
      <c r="J89" s="42"/>
    </row>
    <row r="90" spans="1:10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38.260000000069851</v>
      </c>
      <c r="G90" s="88">
        <f>SUM(G91,G92)</f>
        <v>9.059999999939464</v>
      </c>
      <c r="I90" s="96"/>
      <c r="J90" s="42"/>
    </row>
    <row r="91" spans="1:10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29.200000000069849</v>
      </c>
      <c r="G91" s="88">
        <v>9.059999999939464</v>
      </c>
      <c r="I91" s="96"/>
      <c r="J91" s="42"/>
    </row>
    <row r="92" spans="1:10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9.06</v>
      </c>
      <c r="G92" s="88"/>
      <c r="I92" s="96"/>
      <c r="J92" s="42"/>
    </row>
    <row r="93" spans="1:10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7"/>
      <c r="J93" s="42"/>
    </row>
    <row r="94" spans="1:10" s="12" customFormat="1" ht="25.5" customHeight="1" x14ac:dyDescent="0.2">
      <c r="A94" s="1"/>
      <c r="B94" s="131" t="s">
        <v>120</v>
      </c>
      <c r="C94" s="132"/>
      <c r="D94" s="127"/>
      <c r="E94" s="30"/>
      <c r="F94" s="89">
        <f>SUM(F59,F64,F84,F93)</f>
        <v>148590.35000000003</v>
      </c>
      <c r="G94" s="89">
        <f>SUM(G59,G64,G84,G93)</f>
        <v>127458.93999999993</v>
      </c>
      <c r="I94" s="96"/>
      <c r="J94" s="42"/>
    </row>
    <row r="95" spans="1:10" s="12" customFormat="1" x14ac:dyDescent="0.2">
      <c r="A95" s="41"/>
      <c r="B95" s="40"/>
      <c r="C95" s="40"/>
      <c r="D95" s="40"/>
      <c r="E95" s="40"/>
      <c r="F95" s="42"/>
      <c r="G95" s="42"/>
      <c r="I95" s="42"/>
      <c r="J95" s="42"/>
    </row>
    <row r="96" spans="1:10" s="12" customFormat="1" ht="12.75" customHeight="1" x14ac:dyDescent="0.2">
      <c r="A96" s="134" t="s">
        <v>137</v>
      </c>
      <c r="B96" s="134"/>
      <c r="C96" s="134"/>
      <c r="D96" s="134"/>
      <c r="E96" s="91"/>
      <c r="F96" s="108" t="s">
        <v>139</v>
      </c>
      <c r="G96" s="108"/>
      <c r="I96" s="42"/>
      <c r="J96" s="42"/>
    </row>
    <row r="97" spans="1:10" s="12" customFormat="1" ht="12.75" customHeight="1" x14ac:dyDescent="0.2">
      <c r="A97" s="133" t="s">
        <v>129</v>
      </c>
      <c r="B97" s="133"/>
      <c r="C97" s="133"/>
      <c r="D97" s="133"/>
      <c r="E97" s="42" t="s">
        <v>130</v>
      </c>
      <c r="F97" s="107" t="s">
        <v>111</v>
      </c>
      <c r="G97" s="107"/>
      <c r="I97" s="42"/>
      <c r="J97" s="42"/>
    </row>
    <row r="98" spans="1:10" s="12" customFormat="1" x14ac:dyDescent="0.2">
      <c r="A98" s="9"/>
      <c r="B98" s="9"/>
      <c r="C98" s="9"/>
      <c r="D98" s="9"/>
      <c r="E98" s="9"/>
      <c r="F98" s="9"/>
      <c r="G98" s="9"/>
      <c r="I98" s="42"/>
      <c r="J98" s="42"/>
    </row>
    <row r="99" spans="1:10" s="12" customFormat="1" ht="12.75" customHeight="1" x14ac:dyDescent="0.2">
      <c r="A99" s="136" t="s">
        <v>138</v>
      </c>
      <c r="B99" s="136"/>
      <c r="C99" s="136"/>
      <c r="D99" s="136"/>
      <c r="E99" s="92"/>
      <c r="F99" s="118" t="s">
        <v>140</v>
      </c>
      <c r="G99" s="118"/>
      <c r="I99" s="42"/>
      <c r="J99" s="42"/>
    </row>
    <row r="100" spans="1:10" s="12" customFormat="1" ht="12.75" customHeight="1" x14ac:dyDescent="0.2">
      <c r="A100" s="135" t="s">
        <v>131</v>
      </c>
      <c r="B100" s="135"/>
      <c r="C100" s="135"/>
      <c r="D100" s="135"/>
      <c r="E100" s="61" t="s">
        <v>130</v>
      </c>
      <c r="F100" s="117" t="s">
        <v>111</v>
      </c>
      <c r="G100" s="117"/>
      <c r="I100" s="42"/>
      <c r="J100" s="42"/>
    </row>
    <row r="101" spans="1:10" s="12" customFormat="1" x14ac:dyDescent="0.2">
      <c r="A101" s="70"/>
      <c r="B101" s="70"/>
      <c r="C101" s="70"/>
      <c r="D101" s="70"/>
      <c r="E101" s="71"/>
      <c r="F101" s="9"/>
      <c r="G101" s="9"/>
      <c r="I101" s="42"/>
      <c r="J101" s="42"/>
    </row>
    <row r="102" spans="1:10" s="12" customFormat="1" x14ac:dyDescent="0.2">
      <c r="A102" s="70"/>
      <c r="B102" s="70"/>
      <c r="C102" s="70"/>
      <c r="D102" s="70"/>
      <c r="E102" s="71"/>
      <c r="F102" s="9"/>
      <c r="G102" s="9"/>
      <c r="I102" s="42"/>
      <c r="J102" s="42"/>
    </row>
    <row r="103" spans="1:10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Admins</dc:creator>
  <cp:lastModifiedBy>Admins</cp:lastModifiedBy>
  <cp:lastPrinted>2013-02-07T07:41:43Z</cp:lastPrinted>
  <dcterms:created xsi:type="dcterms:W3CDTF">2009-07-20T14:30:53Z</dcterms:created>
  <dcterms:modified xsi:type="dcterms:W3CDTF">2017-07-17T09:07:55Z</dcterms:modified>
</cp:coreProperties>
</file>