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018 -2019 mokslo metai\mėnesių planai\zita\"/>
    </mc:Choice>
  </mc:AlternateContent>
  <bookViews>
    <workbookView xWindow="0" yWindow="0" windowWidth="25200" windowHeight="11985"/>
  </bookViews>
  <sheets>
    <sheet name="2" sheetId="4" r:id="rId1"/>
  </sheets>
  <definedNames>
    <definedName name="_xlnm.Print_Titles" localSheetId="0">'2'!$19:$19</definedName>
  </definedNames>
  <calcPr calcId="15251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 s="1"/>
  <c r="G58" i="4" s="1"/>
  <c r="F21" i="4"/>
  <c r="F27" i="4"/>
  <c r="F20" i="4" s="1"/>
  <c r="F42" i="4"/>
  <c r="F49" i="4"/>
  <c r="F41" i="4" s="1"/>
  <c r="G59" i="4"/>
  <c r="G65" i="4"/>
  <c r="G75" i="4"/>
  <c r="G69" i="4" s="1"/>
  <c r="G86" i="4"/>
  <c r="G90" i="4"/>
  <c r="F59" i="4"/>
  <c r="F65" i="4"/>
  <c r="F75" i="4"/>
  <c r="F69" i="4" s="1"/>
  <c r="F64" i="4" s="1"/>
  <c r="F86" i="4"/>
  <c r="F90" i="4"/>
  <c r="F84" i="4" s="1"/>
  <c r="F94" i="4" l="1"/>
  <c r="G84" i="4"/>
  <c r="G64" i="4"/>
  <c r="G94" i="4" s="1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 shape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<sst xmlns="http://schemas.openxmlformats.org/spreadsheetml/2006/main" count="185" uniqueCount="151">
  <si>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</si>
  <si>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</si>
  <si>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</si>
  <si>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</si>
  <si>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</si>
  <si>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</si>
  <si>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</si>
  <si>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</si>
  <si>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</si>
  <si>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</si>
  <si>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</si>
  <si>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</si>
  <si>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</si>
  <si>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</si>
  <si>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</si>
  <si>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</si>
  <si>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</si>
  <si>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</si>
  <si>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</si>
  <si>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</si>
  <si>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</si>
  <si>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</si>
  <si>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</si>
  <si>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</si>
  <si>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</si>
  <si>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</si>
  <si>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</si>
  <si>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</si>
  <si>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</si>
  <si>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</si>
  <si>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</si>
  <si>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</si>
  <si>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</si>
  <si>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</si>
  <si>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</si>
  <si>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</si>
  <si>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</si>
  <si>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</si>
  <si>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</si>
  <si>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</si>
  <si>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</si>
  <si>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</si>
  <si>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</si>
  <si>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</si>
  <si>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</si>
  <si>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</si>
  <si>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</si>
  <si>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</si>
  <si>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</si>
  <si>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</si>
  <si>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</si>
  <si>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</si>
  <si>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</si>
  <si>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</si>
  <si>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</si>
  <si>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</si>
  <si>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</si>
  <si>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</si>
  <si>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</si>
  <si>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</si>
  <si>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</si>
  <si>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</si>
  <si>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</si>
  <si>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</si>
  <si>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</si>
  <si>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</si>
  <si>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</si>
  <si>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</si>
  <si>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</si>
  <si>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</si>
  <si>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</si>
  <si>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</si>
  <si>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</si>
  <si>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</si>
  <si>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</si>
  <si>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</si>
  <si>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</si>
  <si>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</si>
  <si>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</si>
  <si>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</si>
  <si>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</si>
  <si>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</si>
  <si>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</si>
  <si>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</si>
  <si>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</si>
  <si>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</si>
  <si>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</si>
  <si>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</si>
  <si>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</si>
  <si>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</si>
  <si>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</si>
  <si>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</si>
  <si>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</si>
  <si>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</si>
  <si>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</si>
  <si>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</si>
  <si>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</si>
  <si>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</si>
  <si>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</si>
  <si>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</si>
  <si>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</si>
  <si>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</si>
  <si>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</si>
  <si>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</si>
  <si>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</si>
  <si>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</si>
  <si>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</si>
  <si>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</si>
  <si>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</si>
  <si>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</si>
  <si>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</si>
  <si>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</si>
  <si>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</si>
  <si>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</si>
  <si>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</si>
  <si>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</si>
  <si>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</si>
  <si>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</si>
  <si>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</si>
  <si>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</si>
  <si>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</si>
  <si>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</si>
  <si>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</si>
  <si>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</si>
  <si>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</si>
  <si>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</si>
  <si>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</si>
  <si>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</si>
  <si>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</si>
  <si>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</si>
  <si>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</si>
  <si>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</si>
  <si>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</si>
  <si>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r. Sūdavos pagrindinė mokykla</t>
  </si>
  <si>
    <t>PAGAL  2018.09.30 D. DUOMENIS</t>
  </si>
  <si>
    <t xml:space="preserve">2018.10.15 Nr.     </t>
  </si>
  <si>
    <t xml:space="preserve">190487530 , Arminų g-1, Sūdavos k., Klausučių sen.  </t>
  </si>
  <si>
    <t>Direktorė</t>
  </si>
  <si>
    <t>Vilija Nikliauzienė</t>
  </si>
  <si>
    <t>Vyr. buhalterė</t>
  </si>
  <si>
    <t>Zita Viltrakienė</t>
  </si>
  <si>
    <t>3.5</t>
  </si>
  <si>
    <t>3.6</t>
  </si>
  <si>
    <t>3.6.1</t>
  </si>
  <si>
    <t>3.6.2</t>
  </si>
  <si>
    <t>3.6.3</t>
  </si>
  <si>
    <t>3.6.4</t>
  </si>
  <si>
    <t>3.6.5</t>
  </si>
  <si>
    <t>3.6.6</t>
  </si>
  <si>
    <t>3.7</t>
  </si>
  <si>
    <t>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</si>
</sst>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  <font>
      <u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zoomScaleNormal="100" zoomScaleSheetLayoutView="100" workbookViewId="0">
      <selection activeCell="I52" sqref="I52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26" t="s">
        <v>94</v>
      </c>
      <c r="F2" s="127"/>
      <c r="G2" s="127"/>
    </row>
    <row r="3" spans="1:7" x14ac:dyDescent="0.2">
      <c r="E3" s="128" t="s">
        <v>112</v>
      </c>
      <c r="F3" s="129"/>
      <c r="G3" s="129"/>
    </row>
    <row r="5" spans="1:7" x14ac:dyDescent="0.2">
      <c r="A5" s="119" t="s">
        <v>93</v>
      </c>
      <c r="B5" s="120"/>
      <c r="C5" s="120"/>
      <c r="D5" s="120"/>
      <c r="E5" s="120"/>
      <c r="F5" s="116"/>
      <c r="G5" s="116"/>
    </row>
    <row r="6" spans="1:7" x14ac:dyDescent="0.2">
      <c r="A6" s="134"/>
      <c r="B6" s="134"/>
      <c r="C6" s="134"/>
      <c r="D6" s="134"/>
      <c r="E6" s="134"/>
      <c r="F6" s="134"/>
      <c r="G6" s="134"/>
    </row>
    <row r="7" spans="1:7" x14ac:dyDescent="0.2">
      <c r="A7" s="130" t="s">
        <v>133</v>
      </c>
      <c r="B7" s="131"/>
      <c r="C7" s="131"/>
      <c r="D7" s="131"/>
      <c r="E7" s="131"/>
      <c r="F7" s="132"/>
      <c r="G7" s="132"/>
    </row>
    <row r="8" spans="1:7" x14ac:dyDescent="0.2">
      <c r="A8" s="100" t="s">
        <v>113</v>
      </c>
      <c r="B8" s="133"/>
      <c r="C8" s="133"/>
      <c r="D8" s="133"/>
      <c r="E8" s="133"/>
      <c r="F8" s="116"/>
      <c r="G8" s="116"/>
    </row>
    <row r="9" spans="1:7" ht="12.75" customHeight="1" x14ac:dyDescent="0.2">
      <c r="A9" s="113" t="s">
        <v>136</v>
      </c>
      <c r="B9" s="99"/>
      <c r="C9" s="99"/>
      <c r="D9" s="99"/>
      <c r="E9" s="99"/>
      <c r="F9" s="114"/>
      <c r="G9" s="114"/>
    </row>
    <row r="10" spans="1:7" x14ac:dyDescent="0.2">
      <c r="A10" s="95" t="s">
        <v>114</v>
      </c>
      <c r="B10" s="117"/>
      <c r="C10" s="117"/>
      <c r="D10" s="117"/>
      <c r="E10" s="117"/>
      <c r="F10" s="118"/>
      <c r="G10" s="118"/>
    </row>
    <row r="11" spans="1:7" x14ac:dyDescent="0.2">
      <c r="A11" s="118"/>
      <c r="B11" s="118"/>
      <c r="C11" s="118"/>
      <c r="D11" s="118"/>
      <c r="E11" s="118"/>
      <c r="F11" s="118"/>
      <c r="G11" s="118"/>
    </row>
    <row r="12" spans="1:7" x14ac:dyDescent="0.2">
      <c r="A12" s="115"/>
      <c r="B12" s="116"/>
      <c r="C12" s="116"/>
      <c r="D12" s="116"/>
      <c r="E12" s="116"/>
    </row>
    <row r="13" spans="1:7" x14ac:dyDescent="0.2">
      <c r="A13" s="119" t="s">
        <v>0</v>
      </c>
      <c r="B13" s="120"/>
      <c r="C13" s="120"/>
      <c r="D13" s="120"/>
      <c r="E13" s="120"/>
      <c r="F13" s="121"/>
      <c r="G13" s="121"/>
    </row>
    <row r="14" spans="1:7" x14ac:dyDescent="0.2">
      <c r="A14" s="119" t="s">
        <v>134</v>
      </c>
      <c r="B14" s="120"/>
      <c r="C14" s="120"/>
      <c r="D14" s="120"/>
      <c r="E14" s="120"/>
      <c r="F14" s="121"/>
      <c r="G14" s="121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3" t="s">
        <v>135</v>
      </c>
      <c r="B16" s="122"/>
      <c r="C16" s="122"/>
      <c r="D16" s="122"/>
      <c r="E16" s="122"/>
      <c r="F16" s="123"/>
      <c r="G16" s="123"/>
    </row>
    <row r="17" spans="1:7" x14ac:dyDescent="0.2">
      <c r="A17" s="100" t="s">
        <v>1</v>
      </c>
      <c r="B17" s="100"/>
      <c r="C17" s="100"/>
      <c r="D17" s="100"/>
      <c r="E17" s="100"/>
      <c r="F17" s="124"/>
      <c r="G17" s="124"/>
    </row>
    <row r="18" spans="1:7" ht="12.75" customHeight="1" x14ac:dyDescent="0.2">
      <c r="A18" s="8"/>
      <c r="B18" s="9"/>
      <c r="C18" s="9"/>
      <c r="D18" s="125" t="s">
        <v>132</v>
      </c>
      <c r="E18" s="125"/>
      <c r="F18" s="125"/>
      <c r="G18" s="125"/>
    </row>
    <row r="19" spans="1:7" ht="67.5" customHeight="1" x14ac:dyDescent="0.2">
      <c r="A19" s="3" t="s">
        <v>2</v>
      </c>
      <c r="B19" s="110" t="s">
        <v>3</v>
      </c>
      <c r="C19" s="111"/>
      <c r="D19" s="112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" t="s">
        <v>141</v>
      </c>
      <c r="F20" s="87">
        <f>SUM(F21,F27,F38,F39)</f>
        <v>127274.30000000003</v>
      </c>
      <c r="G20" s="87">
        <f>SUM(G21,G27,G38,G39)</f>
        <v>80681.210000000065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0</v>
      </c>
      <c r="G21" s="88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/>
      <c r="G23" s="88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127274.30000000003</v>
      </c>
      <c r="G27" s="88">
        <f>SUM(G28:G37)</f>
        <v>80681.210000000065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66045.910000000033</v>
      </c>
      <c r="G29" s="88">
        <v>67893.430000000051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5040.6500000000015</v>
      </c>
      <c r="G30" s="88">
        <v>5536.5500000000011</v>
      </c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11575</v>
      </c>
      <c r="G32" s="88">
        <v>2800</v>
      </c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40714.080000000002</v>
      </c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2025.0000000000002</v>
      </c>
      <c r="G35" s="88">
        <v>2773.0200000000041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1873.6599999999999</v>
      </c>
      <c r="G36" s="88">
        <v>1678.2100000000009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2" t="s">
        <v>142</v>
      </c>
      <c r="F41" s="87">
        <f>SUM(F42,F48,F49,F56,F57)</f>
        <v>58986.97</v>
      </c>
      <c r="G41" s="87">
        <f>SUM(G42,G48,G49,G56,G57)</f>
        <v>52426.19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276.52999999999997</v>
      </c>
      <c r="G42" s="88">
        <f>SUM(G43:G47)</f>
        <v>20.8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2" t="s">
        <v>143</v>
      </c>
      <c r="F44" s="88">
        <v>276.52999999999997</v>
      </c>
      <c r="G44" s="88">
        <v>20.8</v>
      </c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</row>
    <row r="47" spans="1:7" s="12" customFormat="1" ht="12.75" customHeight="1" x14ac:dyDescent="0.2">
      <c r="A47" s="18" t="s">
        <v>92</v>
      </c>
      <c r="B47" s="32"/>
      <c r="C47" s="101" t="s">
        <v>103</v>
      </c>
      <c r="D47" s="102"/>
      <c r="E47" s="82"/>
      <c r="F47" s="88"/>
      <c r="G47" s="88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2" t="s">
        <v>144</v>
      </c>
      <c r="F48" s="88">
        <v>410.82999999999993</v>
      </c>
      <c r="G48" s="88">
        <v>69.75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57403.82</v>
      </c>
      <c r="G49" s="88">
        <f>SUM(G50:G55)</f>
        <v>44686.79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101" t="s">
        <v>89</v>
      </c>
      <c r="D53" s="102"/>
      <c r="E53" s="2" t="s">
        <v>145</v>
      </c>
      <c r="F53" s="88">
        <v>63.42</v>
      </c>
      <c r="G53" s="88">
        <v>9.06</v>
      </c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2" t="s">
        <v>146</v>
      </c>
      <c r="F54" s="88">
        <v>56840.03</v>
      </c>
      <c r="G54" s="88">
        <v>44415.58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2" t="s">
        <v>147</v>
      </c>
      <c r="F55" s="88">
        <v>500.37</v>
      </c>
      <c r="G55" s="88">
        <v>262.14999999999998</v>
      </c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2" t="s">
        <v>148</v>
      </c>
      <c r="F57" s="88">
        <v>895.79</v>
      </c>
      <c r="G57" s="88">
        <v>7648.85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186261.27000000002</v>
      </c>
      <c r="G58" s="88">
        <f>SUM(G20,G40,G41)</f>
        <v>133107.40000000008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2" t="s">
        <v>149</v>
      </c>
      <c r="F59" s="87">
        <f>SUM(F60:F63)</f>
        <v>128636.75000000003</v>
      </c>
      <c r="G59" s="87">
        <f>SUM(G60:G63)</f>
        <v>88394.360000000015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9438.320000000007</v>
      </c>
      <c r="G60" s="88">
        <v>3957.390000000014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83131.080000000016</v>
      </c>
      <c r="G61" s="88">
        <v>76496.56</v>
      </c>
    </row>
    <row r="62" spans="1:7" s="12" customFormat="1" ht="12.75" customHeight="1" x14ac:dyDescent="0.2">
      <c r="A62" s="30" t="s">
        <v>36</v>
      </c>
      <c r="B62" s="103" t="s">
        <v>104</v>
      </c>
      <c r="C62" s="104"/>
      <c r="D62" s="105"/>
      <c r="E62" s="30"/>
      <c r="F62" s="88">
        <v>35184.950000000004</v>
      </c>
      <c r="G62" s="88">
        <v>6659.0499999999993</v>
      </c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882.40000000000009</v>
      </c>
      <c r="G63" s="88">
        <v>1281.3599999999999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2" t="s">
        <v>150</v>
      </c>
      <c r="F64" s="87">
        <f>SUM(F65,F69)</f>
        <v>57555.79</v>
      </c>
      <c r="G64" s="87">
        <f>SUM(G65,G69)</f>
        <v>44703.979999999996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57555.79</v>
      </c>
      <c r="G69" s="88">
        <f>SUM(G70:G75,G78:G83)</f>
        <v>44703.979999999996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/>
      <c r="G77" s="88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5261.87</v>
      </c>
      <c r="G80" s="88">
        <v>15690.86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28010.22</v>
      </c>
      <c r="G81" s="88">
        <v>4729.42</v>
      </c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85"/>
      <c r="F82" s="88">
        <v>24283.699999999997</v>
      </c>
      <c r="G82" s="88">
        <v>24283.699999999997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68.729999999983704</v>
      </c>
      <c r="G84" s="87">
        <f>SUM(G85,G86,G89,G90)</f>
        <v>9.0600000000558794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68.729999999983704</v>
      </c>
      <c r="G90" s="88">
        <f>SUM(G91,G92)</f>
        <v>9.0600000000558794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59.669999999983702</v>
      </c>
      <c r="G91" s="88">
        <v>9.0600000000558794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9.06</v>
      </c>
      <c r="G92" s="88"/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06" t="s">
        <v>120</v>
      </c>
      <c r="C94" s="107"/>
      <c r="D94" s="102"/>
      <c r="E94" s="30"/>
      <c r="F94" s="89">
        <f>SUM(F59,F64,F84,F93)</f>
        <v>186261.27000000002</v>
      </c>
      <c r="G94" s="89">
        <f>SUM(G59,G64,G84,G93)</f>
        <v>133107.40000000008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09" t="s">
        <v>137</v>
      </c>
      <c r="B96" s="109"/>
      <c r="C96" s="109"/>
      <c r="D96" s="109"/>
      <c r="E96" s="91"/>
      <c r="F96" s="99" t="s">
        <v>138</v>
      </c>
      <c r="G96" s="99"/>
    </row>
    <row r="97" spans="1:8" s="12" customFormat="1" ht="12.75" customHeight="1" x14ac:dyDescent="0.2">
      <c r="A97" s="108" t="s">
        <v>129</v>
      </c>
      <c r="B97" s="108"/>
      <c r="C97" s="108"/>
      <c r="D97" s="108"/>
      <c r="E97" s="42" t="s">
        <v>130</v>
      </c>
      <c r="F97" s="100" t="s">
        <v>111</v>
      </c>
      <c r="G97" s="100"/>
    </row>
    <row r="98" spans="1:8" s="12" customFormat="1" x14ac:dyDescent="0.2">
      <c r="A98" s="9"/>
      <c r="B98" s="9"/>
      <c r="C98" s="9"/>
      <c r="D98" s="9"/>
      <c r="E98" s="9"/>
      <c r="F98" s="93"/>
      <c r="G98" s="93"/>
    </row>
    <row r="99" spans="1:8" s="12" customFormat="1" ht="12.75" customHeight="1" x14ac:dyDescent="0.2">
      <c r="A99" s="97" t="s">
        <v>139</v>
      </c>
      <c r="B99" s="98"/>
      <c r="C99" s="98"/>
      <c r="D99" s="98"/>
      <c r="E99" s="92"/>
      <c r="F99" s="94" t="s">
        <v>140</v>
      </c>
      <c r="G99" s="94"/>
    </row>
    <row r="100" spans="1:8" s="12" customFormat="1" ht="12.75" customHeight="1" x14ac:dyDescent="0.2">
      <c r="A100" s="96" t="s">
        <v>131</v>
      </c>
      <c r="B100" s="96"/>
      <c r="C100" s="96"/>
      <c r="D100" s="96"/>
      <c r="E100" s="61" t="s">
        <v>130</v>
      </c>
      <c r="F100" s="95" t="s">
        <v>111</v>
      </c>
      <c r="G100" s="95"/>
    </row>
    <row r="101" spans="1:8" s="12" customFormat="1" x14ac:dyDescent="0.2">
      <c r="A101" s="70"/>
      <c r="B101" s="70"/>
      <c r="C101" s="70"/>
      <c r="D101" s="70"/>
      <c r="E101" s="71"/>
      <c r="F101" s="93"/>
      <c r="G101" s="93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  <mergeCell ref="F96:G96"/>
    <mergeCell ref="F97:G9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Admins</dc:creator>
  <cp:lastModifiedBy>Admins</cp:lastModifiedBy>
  <cp:lastPrinted>2018-10-15T07:44:41Z</cp:lastPrinted>
  <dcterms:created xsi:type="dcterms:W3CDTF">2009-07-20T14:30:53Z</dcterms:created>
  <dcterms:modified xsi:type="dcterms:W3CDTF">2018-10-24T12:52:16Z</dcterms:modified>
</cp:coreProperties>
</file>