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Admins\Downloads\"/>
    </mc:Choice>
  </mc:AlternateContent>
  <xr:revisionPtr revIDLastSave="0" documentId="8_{8BDB9CAB-7208-4786-8792-78F06FBB862A}" xr6:coauthVersionLast="36" xr6:coauthVersionMax="36" xr10:uidLastSave="{00000000-0000-0000-0000-000000000000}"/>
  <bookViews>
    <workbookView xWindow="0" yWindow="0" windowWidth="17172" windowHeight="8232" activeTab="8" xr2:uid="{00000000-000D-0000-FFFF-FFFF00000000}"/>
  </bookViews>
  <sheets>
    <sheet name="Forma Nr.2  nuo 2026-01-01" sheetId="1" r:id="rId1"/>
    <sheet name="Lapas1" sheetId="2" r:id="rId2"/>
    <sheet name="Lapas2" sheetId="3" r:id="rId3"/>
    <sheet name="Lapas3" sheetId="4" r:id="rId4"/>
    <sheet name="Lapas4" sheetId="5" r:id="rId5"/>
    <sheet name="Lapas5" sheetId="6" r:id="rId6"/>
    <sheet name="Lapas6" sheetId="7" r:id="rId7"/>
    <sheet name="Lapas7" sheetId="8" r:id="rId8"/>
    <sheet name="Lapas8" sheetId="9" r:id="rId9"/>
  </sheets>
  <definedNames>
    <definedName name="_xlnm.Print_Titles" localSheetId="0">'Forma Nr.2  nuo 2026-01-01'!$24:$34</definedName>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s>
  <calcPr calcId="179021"/>
</workbook>
</file>

<file path=xl/calcChain.xml><?xml version="1.0" encoding="utf-8"?>
<calcChain xmlns="http://schemas.openxmlformats.org/spreadsheetml/2006/main">
  <c r="L373" i="7" l="1"/>
  <c r="L372" i="7" s="1"/>
  <c r="K373" i="7"/>
  <c r="K372" i="7" s="1"/>
  <c r="J373" i="7"/>
  <c r="J372" i="7" s="1"/>
  <c r="I373" i="7"/>
  <c r="I372" i="7" s="1"/>
  <c r="L370" i="7"/>
  <c r="L369" i="7" s="1"/>
  <c r="K370" i="7"/>
  <c r="K369" i="7" s="1"/>
  <c r="J370" i="7"/>
  <c r="J369" i="7" s="1"/>
  <c r="I370" i="7"/>
  <c r="I369" i="7" s="1"/>
  <c r="L367" i="7"/>
  <c r="L366" i="7" s="1"/>
  <c r="K367" i="7"/>
  <c r="K366" i="7" s="1"/>
  <c r="J367" i="7"/>
  <c r="J366" i="7" s="1"/>
  <c r="I367" i="7"/>
  <c r="I366" i="7" s="1"/>
  <c r="L363" i="7"/>
  <c r="L362" i="7" s="1"/>
  <c r="K363" i="7"/>
  <c r="K362" i="7" s="1"/>
  <c r="J363" i="7"/>
  <c r="J362" i="7" s="1"/>
  <c r="I363" i="7"/>
  <c r="I362" i="7" s="1"/>
  <c r="L359" i="7"/>
  <c r="L358" i="7" s="1"/>
  <c r="K359" i="7"/>
  <c r="K358" i="7" s="1"/>
  <c r="J359" i="7"/>
  <c r="J358" i="7" s="1"/>
  <c r="I359" i="7"/>
  <c r="I358" i="7" s="1"/>
  <c r="L355" i="7"/>
  <c r="L354" i="7" s="1"/>
  <c r="K355" i="7"/>
  <c r="K354" i="7" s="1"/>
  <c r="J355" i="7"/>
  <c r="J354" i="7" s="1"/>
  <c r="I355" i="7"/>
  <c r="I354" i="7" s="1"/>
  <c r="L351" i="7"/>
  <c r="K351" i="7"/>
  <c r="J351" i="7"/>
  <c r="I351" i="7"/>
  <c r="L348" i="7"/>
  <c r="K348" i="7"/>
  <c r="J348" i="7"/>
  <c r="I348" i="7"/>
  <c r="P346" i="7"/>
  <c r="O346" i="7"/>
  <c r="N346" i="7"/>
  <c r="M346" i="7"/>
  <c r="L346" i="7"/>
  <c r="K346" i="7"/>
  <c r="J346" i="7"/>
  <c r="I346" i="7"/>
  <c r="L345" i="7"/>
  <c r="K345" i="7"/>
  <c r="J345" i="7"/>
  <c r="I345" i="7"/>
  <c r="L341" i="7"/>
  <c r="L340" i="7" s="1"/>
  <c r="K341" i="7"/>
  <c r="K340" i="7" s="1"/>
  <c r="J341" i="7"/>
  <c r="J340" i="7" s="1"/>
  <c r="I341" i="7"/>
  <c r="I340" i="7" s="1"/>
  <c r="L338" i="7"/>
  <c r="L337" i="7" s="1"/>
  <c r="K338" i="7"/>
  <c r="K337" i="7" s="1"/>
  <c r="J338" i="7"/>
  <c r="J337" i="7" s="1"/>
  <c r="I338" i="7"/>
  <c r="I337" i="7" s="1"/>
  <c r="L335" i="7"/>
  <c r="L334" i="7" s="1"/>
  <c r="K335" i="7"/>
  <c r="K334" i="7" s="1"/>
  <c r="J335" i="7"/>
  <c r="J334" i="7" s="1"/>
  <c r="I335" i="7"/>
  <c r="I334" i="7" s="1"/>
  <c r="L331" i="7"/>
  <c r="L330" i="7" s="1"/>
  <c r="K331" i="7"/>
  <c r="K330" i="7" s="1"/>
  <c r="J331" i="7"/>
  <c r="J330" i="7" s="1"/>
  <c r="I331" i="7"/>
  <c r="I330" i="7" s="1"/>
  <c r="L327" i="7"/>
  <c r="L326" i="7" s="1"/>
  <c r="K327" i="7"/>
  <c r="K326" i="7" s="1"/>
  <c r="J327" i="7"/>
  <c r="J326" i="7" s="1"/>
  <c r="I327" i="7"/>
  <c r="I326" i="7" s="1"/>
  <c r="L323" i="7"/>
  <c r="L322" i="7" s="1"/>
  <c r="K323" i="7"/>
  <c r="K322" i="7" s="1"/>
  <c r="J323" i="7"/>
  <c r="J322" i="7" s="1"/>
  <c r="I323" i="7"/>
  <c r="I322" i="7" s="1"/>
  <c r="L319" i="7"/>
  <c r="K319" i="7"/>
  <c r="J319" i="7"/>
  <c r="I319" i="7"/>
  <c r="L316" i="7"/>
  <c r="K316" i="7"/>
  <c r="J316" i="7"/>
  <c r="I316" i="7"/>
  <c r="L314" i="7"/>
  <c r="L313" i="7" s="1"/>
  <c r="L312" i="7" s="1"/>
  <c r="K314" i="7"/>
  <c r="K313" i="7" s="1"/>
  <c r="K312" i="7" s="1"/>
  <c r="J314" i="7"/>
  <c r="J313" i="7" s="1"/>
  <c r="J312" i="7" s="1"/>
  <c r="I314" i="7"/>
  <c r="I313" i="7" s="1"/>
  <c r="I312" i="7" s="1"/>
  <c r="L308" i="7"/>
  <c r="L307" i="7" s="1"/>
  <c r="K308" i="7"/>
  <c r="K307" i="7" s="1"/>
  <c r="J308" i="7"/>
  <c r="J307" i="7" s="1"/>
  <c r="I308" i="7"/>
  <c r="I307" i="7" s="1"/>
  <c r="L305" i="7"/>
  <c r="L304" i="7" s="1"/>
  <c r="K305" i="7"/>
  <c r="K304" i="7" s="1"/>
  <c r="J305" i="7"/>
  <c r="J304" i="7" s="1"/>
  <c r="I305" i="7"/>
  <c r="I304" i="7" s="1"/>
  <c r="L302" i="7"/>
  <c r="L301" i="7" s="1"/>
  <c r="K302" i="7"/>
  <c r="K301" i="7" s="1"/>
  <c r="J302" i="7"/>
  <c r="J301" i="7" s="1"/>
  <c r="I302" i="7"/>
  <c r="I301" i="7" s="1"/>
  <c r="L298" i="7"/>
  <c r="L297" i="7" s="1"/>
  <c r="K298" i="7"/>
  <c r="K297" i="7" s="1"/>
  <c r="J298" i="7"/>
  <c r="J297" i="7" s="1"/>
  <c r="I298" i="7"/>
  <c r="I297" i="7" s="1"/>
  <c r="L294" i="7"/>
  <c r="L293" i="7" s="1"/>
  <c r="K294" i="7"/>
  <c r="K293" i="7" s="1"/>
  <c r="J294" i="7"/>
  <c r="J293" i="7" s="1"/>
  <c r="I294" i="7"/>
  <c r="I293" i="7" s="1"/>
  <c r="L290" i="7"/>
  <c r="L289" i="7" s="1"/>
  <c r="K290" i="7"/>
  <c r="K289" i="7" s="1"/>
  <c r="J290" i="7"/>
  <c r="J289" i="7" s="1"/>
  <c r="I290" i="7"/>
  <c r="I289" i="7" s="1"/>
  <c r="L286" i="7"/>
  <c r="K286" i="7"/>
  <c r="J286" i="7"/>
  <c r="I286" i="7"/>
  <c r="L283" i="7"/>
  <c r="K283" i="7"/>
  <c r="J283" i="7"/>
  <c r="I283" i="7"/>
  <c r="L281" i="7"/>
  <c r="L280" i="7" s="1"/>
  <c r="L279" i="7" s="1"/>
  <c r="L246" i="7" s="1"/>
  <c r="K281" i="7"/>
  <c r="K280" i="7" s="1"/>
  <c r="K279" i="7" s="1"/>
  <c r="K246" i="7" s="1"/>
  <c r="J281" i="7"/>
  <c r="J280" i="7" s="1"/>
  <c r="J279" i="7" s="1"/>
  <c r="J246" i="7" s="1"/>
  <c r="I281" i="7"/>
  <c r="I280" i="7" s="1"/>
  <c r="I279" i="7" s="1"/>
  <c r="I246" i="7" s="1"/>
  <c r="L276" i="7"/>
  <c r="K276" i="7"/>
  <c r="J276" i="7"/>
  <c r="I276" i="7"/>
  <c r="L275" i="7"/>
  <c r="K275" i="7"/>
  <c r="J275" i="7"/>
  <c r="I275" i="7"/>
  <c r="L273" i="7"/>
  <c r="K273" i="7"/>
  <c r="J273" i="7"/>
  <c r="I273" i="7"/>
  <c r="L272" i="7"/>
  <c r="K272" i="7"/>
  <c r="J272" i="7"/>
  <c r="I272" i="7"/>
  <c r="L270" i="7"/>
  <c r="K270" i="7"/>
  <c r="J270" i="7"/>
  <c r="I270" i="7"/>
  <c r="L269" i="7"/>
  <c r="K269" i="7"/>
  <c r="J269" i="7"/>
  <c r="I269" i="7"/>
  <c r="L266" i="7"/>
  <c r="K266" i="7"/>
  <c r="J266" i="7"/>
  <c r="I266" i="7"/>
  <c r="L265" i="7"/>
  <c r="K265" i="7"/>
  <c r="J265" i="7"/>
  <c r="I265" i="7"/>
  <c r="L262" i="7"/>
  <c r="K262" i="7"/>
  <c r="J262" i="7"/>
  <c r="I262" i="7"/>
  <c r="L261" i="7"/>
  <c r="K261" i="7"/>
  <c r="J261" i="7"/>
  <c r="I261" i="7"/>
  <c r="L258" i="7"/>
  <c r="K258" i="7"/>
  <c r="J258" i="7"/>
  <c r="I258" i="7"/>
  <c r="L257" i="7"/>
  <c r="K257" i="7"/>
  <c r="J257" i="7"/>
  <c r="I257" i="7"/>
  <c r="L254" i="7"/>
  <c r="K254" i="7"/>
  <c r="J254" i="7"/>
  <c r="I254" i="7"/>
  <c r="L251" i="7"/>
  <c r="K251" i="7"/>
  <c r="J251" i="7"/>
  <c r="I251" i="7"/>
  <c r="L249" i="7"/>
  <c r="K249" i="7"/>
  <c r="J249" i="7"/>
  <c r="I249" i="7"/>
  <c r="L248" i="7"/>
  <c r="L247" i="7" s="1"/>
  <c r="K248" i="7"/>
  <c r="K247" i="7" s="1"/>
  <c r="J248" i="7"/>
  <c r="J247" i="7" s="1"/>
  <c r="I248" i="7"/>
  <c r="I247" i="7" s="1"/>
  <c r="L242" i="7"/>
  <c r="K242" i="7"/>
  <c r="J242" i="7"/>
  <c r="I242" i="7"/>
  <c r="L241" i="7"/>
  <c r="L240" i="7" s="1"/>
  <c r="K241" i="7"/>
  <c r="K240" i="7" s="1"/>
  <c r="J241" i="7"/>
  <c r="J240" i="7" s="1"/>
  <c r="I241" i="7"/>
  <c r="I240" i="7" s="1"/>
  <c r="L238" i="7"/>
  <c r="L237" i="7" s="1"/>
  <c r="K238" i="7"/>
  <c r="K237" i="7" s="1"/>
  <c r="J238" i="7"/>
  <c r="J237" i="7" s="1"/>
  <c r="I238" i="7"/>
  <c r="I237" i="7" s="1"/>
  <c r="L236" i="7"/>
  <c r="K236" i="7"/>
  <c r="J236" i="7"/>
  <c r="I236" i="7"/>
  <c r="P229" i="7"/>
  <c r="O229" i="7"/>
  <c r="N229" i="7"/>
  <c r="M229" i="7"/>
  <c r="L229" i="7"/>
  <c r="L228" i="7" s="1"/>
  <c r="L224" i="7" s="1"/>
  <c r="K229" i="7"/>
  <c r="K228" i="7" s="1"/>
  <c r="K224" i="7" s="1"/>
  <c r="J229" i="7"/>
  <c r="J228" i="7" s="1"/>
  <c r="J224" i="7" s="1"/>
  <c r="I229" i="7"/>
  <c r="I228" i="7" s="1"/>
  <c r="I224" i="7" s="1"/>
  <c r="L226" i="7"/>
  <c r="L225" i="7" s="1"/>
  <c r="K226" i="7"/>
  <c r="K225" i="7" s="1"/>
  <c r="J226" i="7"/>
  <c r="J225" i="7" s="1"/>
  <c r="I226" i="7"/>
  <c r="I225" i="7" s="1"/>
  <c r="L219" i="7"/>
  <c r="K219" i="7"/>
  <c r="J219" i="7"/>
  <c r="I219" i="7"/>
  <c r="L218" i="7"/>
  <c r="L217" i="7" s="1"/>
  <c r="K218" i="7"/>
  <c r="K217" i="7" s="1"/>
  <c r="J218" i="7"/>
  <c r="J217" i="7" s="1"/>
  <c r="I218" i="7"/>
  <c r="I217" i="7" s="1"/>
  <c r="L215" i="7"/>
  <c r="L214" i="7" s="1"/>
  <c r="K215" i="7"/>
  <c r="K214" i="7" s="1"/>
  <c r="J215" i="7"/>
  <c r="J214" i="7" s="1"/>
  <c r="I215" i="7"/>
  <c r="I214" i="7" s="1"/>
  <c r="L210" i="7"/>
  <c r="L209" i="7" s="1"/>
  <c r="K210" i="7"/>
  <c r="K209" i="7" s="1"/>
  <c r="J210" i="7"/>
  <c r="J209" i="7" s="1"/>
  <c r="I210" i="7"/>
  <c r="I209" i="7" s="1"/>
  <c r="L204" i="7"/>
  <c r="L203" i="7" s="1"/>
  <c r="K204" i="7"/>
  <c r="K203" i="7" s="1"/>
  <c r="J204" i="7"/>
  <c r="J203" i="7" s="1"/>
  <c r="I204" i="7"/>
  <c r="I203" i="7" s="1"/>
  <c r="L199" i="7"/>
  <c r="L198" i="7" s="1"/>
  <c r="L194" i="7" s="1"/>
  <c r="L193" i="7" s="1"/>
  <c r="K199" i="7"/>
  <c r="K198" i="7" s="1"/>
  <c r="K194" i="7" s="1"/>
  <c r="K193" i="7" s="1"/>
  <c r="J199" i="7"/>
  <c r="J198" i="7" s="1"/>
  <c r="I199" i="7"/>
  <c r="I198" i="7" s="1"/>
  <c r="L196" i="7"/>
  <c r="L195" i="7" s="1"/>
  <c r="K196" i="7"/>
  <c r="K195" i="7" s="1"/>
  <c r="J196" i="7"/>
  <c r="J195" i="7" s="1"/>
  <c r="I196" i="7"/>
  <c r="I195" i="7" s="1"/>
  <c r="J194" i="7"/>
  <c r="I194" i="7"/>
  <c r="L188" i="7"/>
  <c r="K188" i="7"/>
  <c r="J188" i="7"/>
  <c r="I188" i="7"/>
  <c r="L187" i="7"/>
  <c r="K187" i="7"/>
  <c r="J187" i="7"/>
  <c r="I187" i="7"/>
  <c r="L183" i="7"/>
  <c r="K183" i="7"/>
  <c r="J183" i="7"/>
  <c r="I183" i="7"/>
  <c r="L182" i="7"/>
  <c r="L181" i="7" s="1"/>
  <c r="K182" i="7"/>
  <c r="K181" i="7" s="1"/>
  <c r="J182" i="7"/>
  <c r="J181" i="7" s="1"/>
  <c r="I182" i="7"/>
  <c r="I181" i="7" s="1"/>
  <c r="L179" i="7"/>
  <c r="L178" i="7" s="1"/>
  <c r="L177" i="7" s="1"/>
  <c r="L176" i="7" s="1"/>
  <c r="K179" i="7"/>
  <c r="K178" i="7" s="1"/>
  <c r="K177" i="7" s="1"/>
  <c r="K176" i="7" s="1"/>
  <c r="J179" i="7"/>
  <c r="J178" i="7" s="1"/>
  <c r="J177" i="7" s="1"/>
  <c r="J176" i="7" s="1"/>
  <c r="I179" i="7"/>
  <c r="I178" i="7" s="1"/>
  <c r="I177" i="7" s="1"/>
  <c r="I176" i="7" s="1"/>
  <c r="L174" i="7"/>
  <c r="L173" i="7" s="1"/>
  <c r="K174" i="7"/>
  <c r="K173" i="7" s="1"/>
  <c r="K167" i="7" s="1"/>
  <c r="K166" i="7" s="1"/>
  <c r="J174" i="7"/>
  <c r="J173" i="7" s="1"/>
  <c r="I174" i="7"/>
  <c r="I173" i="7" s="1"/>
  <c r="I167" i="7" s="1"/>
  <c r="I166" i="7" s="1"/>
  <c r="L169" i="7"/>
  <c r="L168" i="7" s="1"/>
  <c r="K169" i="7"/>
  <c r="K168" i="7" s="1"/>
  <c r="J169" i="7"/>
  <c r="J168" i="7" s="1"/>
  <c r="I169" i="7"/>
  <c r="I168" i="7" s="1"/>
  <c r="L167" i="7"/>
  <c r="L166" i="7" s="1"/>
  <c r="J167" i="7"/>
  <c r="J166" i="7" s="1"/>
  <c r="L162" i="7"/>
  <c r="L161" i="7" s="1"/>
  <c r="K162" i="7"/>
  <c r="K161" i="7" s="1"/>
  <c r="J162" i="7"/>
  <c r="J161" i="7" s="1"/>
  <c r="I162" i="7"/>
  <c r="I161" i="7" s="1"/>
  <c r="L160" i="7"/>
  <c r="K160" i="7"/>
  <c r="J160" i="7"/>
  <c r="I160" i="7"/>
  <c r="L158" i="7"/>
  <c r="K158" i="7"/>
  <c r="J158" i="7"/>
  <c r="I158" i="7"/>
  <c r="L157" i="7"/>
  <c r="K157" i="7"/>
  <c r="J157" i="7"/>
  <c r="I157" i="7"/>
  <c r="L154" i="7"/>
  <c r="K154" i="7"/>
  <c r="J154" i="7"/>
  <c r="I154" i="7"/>
  <c r="L153" i="7"/>
  <c r="L152" i="7" s="1"/>
  <c r="K153" i="7"/>
  <c r="K152" i="7" s="1"/>
  <c r="J153" i="7"/>
  <c r="J152" i="7" s="1"/>
  <c r="I153" i="7"/>
  <c r="I152" i="7" s="1"/>
  <c r="L149" i="7"/>
  <c r="L148" i="7" s="1"/>
  <c r="K149" i="7"/>
  <c r="K148" i="7" s="1"/>
  <c r="J149" i="7"/>
  <c r="J148" i="7" s="1"/>
  <c r="I149" i="7"/>
  <c r="I148" i="7" s="1"/>
  <c r="L147" i="7"/>
  <c r="L146" i="7" s="1"/>
  <c r="K147" i="7"/>
  <c r="J147" i="7"/>
  <c r="J146" i="7" s="1"/>
  <c r="I147" i="7"/>
  <c r="L144" i="7"/>
  <c r="L143" i="7" s="1"/>
  <c r="K144" i="7"/>
  <c r="K143" i="7" s="1"/>
  <c r="J144" i="7"/>
  <c r="J143" i="7" s="1"/>
  <c r="I144" i="7"/>
  <c r="I143" i="7" s="1"/>
  <c r="L142" i="7"/>
  <c r="K142" i="7"/>
  <c r="J142" i="7"/>
  <c r="I142" i="7"/>
  <c r="L140" i="7"/>
  <c r="K140" i="7"/>
  <c r="J140" i="7"/>
  <c r="I140" i="7"/>
  <c r="L139" i="7"/>
  <c r="L138" i="7" s="1"/>
  <c r="K139" i="7"/>
  <c r="K138" i="7" s="1"/>
  <c r="J139" i="7"/>
  <c r="J138" i="7" s="1"/>
  <c r="I139" i="7"/>
  <c r="I138" i="7" s="1"/>
  <c r="L136" i="7"/>
  <c r="L135" i="7" s="1"/>
  <c r="K136" i="7"/>
  <c r="K135" i="7" s="1"/>
  <c r="J136" i="7"/>
  <c r="J135" i="7" s="1"/>
  <c r="I136" i="7"/>
  <c r="I135" i="7"/>
  <c r="I134" i="7" s="1"/>
  <c r="L134" i="7"/>
  <c r="K134" i="7"/>
  <c r="J134" i="7"/>
  <c r="L132" i="7"/>
  <c r="K132" i="7"/>
  <c r="J132" i="7"/>
  <c r="I132" i="7"/>
  <c r="I131" i="7" s="1"/>
  <c r="I130" i="7" s="1"/>
  <c r="L131" i="7"/>
  <c r="L130" i="7" s="1"/>
  <c r="K131" i="7"/>
  <c r="K130" i="7" s="1"/>
  <c r="J131" i="7"/>
  <c r="J130" i="7" s="1"/>
  <c r="L128" i="7"/>
  <c r="L127" i="7" s="1"/>
  <c r="K128" i="7"/>
  <c r="K127" i="7" s="1"/>
  <c r="K126" i="7" s="1"/>
  <c r="K120" i="7" s="1"/>
  <c r="J128" i="7"/>
  <c r="J127" i="7" s="1"/>
  <c r="J126" i="7" s="1"/>
  <c r="J120" i="7" s="1"/>
  <c r="I128" i="7"/>
  <c r="I127" i="7"/>
  <c r="I126" i="7" s="1"/>
  <c r="L126" i="7"/>
  <c r="L123" i="7"/>
  <c r="K123" i="7"/>
  <c r="J123" i="7"/>
  <c r="I123" i="7"/>
  <c r="I122" i="7" s="1"/>
  <c r="I121" i="7" s="1"/>
  <c r="L122" i="7"/>
  <c r="L121" i="7" s="1"/>
  <c r="L120" i="7" s="1"/>
  <c r="K122" i="7"/>
  <c r="K121" i="7" s="1"/>
  <c r="J122" i="7"/>
  <c r="J121" i="7" s="1"/>
  <c r="L115" i="7"/>
  <c r="K115" i="7"/>
  <c r="J115" i="7"/>
  <c r="I115" i="7"/>
  <c r="L114" i="7"/>
  <c r="K114" i="7"/>
  <c r="J114" i="7"/>
  <c r="I114" i="7"/>
  <c r="L109" i="7"/>
  <c r="K109" i="7"/>
  <c r="J109" i="7"/>
  <c r="I109" i="7"/>
  <c r="L108" i="7"/>
  <c r="L107" i="7" s="1"/>
  <c r="K108" i="7"/>
  <c r="K107" i="7" s="1"/>
  <c r="J108" i="7"/>
  <c r="J107" i="7" s="1"/>
  <c r="I108" i="7"/>
  <c r="I107" i="7" s="1"/>
  <c r="L104" i="7"/>
  <c r="L103" i="7" s="1"/>
  <c r="K104" i="7"/>
  <c r="K103" i="7" s="1"/>
  <c r="J104" i="7"/>
  <c r="J103" i="7" s="1"/>
  <c r="J102" i="7" s="1"/>
  <c r="J96" i="7" s="1"/>
  <c r="I104" i="7"/>
  <c r="I103" i="7"/>
  <c r="I102" i="7" s="1"/>
  <c r="L102" i="7"/>
  <c r="K102" i="7"/>
  <c r="L99" i="7"/>
  <c r="K99" i="7"/>
  <c r="J99" i="7"/>
  <c r="I99" i="7"/>
  <c r="I98" i="7" s="1"/>
  <c r="I97" i="7" s="1"/>
  <c r="L98" i="7"/>
  <c r="L97" i="7" s="1"/>
  <c r="L96" i="7" s="1"/>
  <c r="K98" i="7"/>
  <c r="K97" i="7" s="1"/>
  <c r="K96" i="7" s="1"/>
  <c r="J98" i="7"/>
  <c r="J97" i="7" s="1"/>
  <c r="L92" i="7"/>
  <c r="K92" i="7"/>
  <c r="J92" i="7"/>
  <c r="I92" i="7"/>
  <c r="L91" i="7"/>
  <c r="L90" i="7" s="1"/>
  <c r="L89" i="7" s="1"/>
  <c r="K91" i="7"/>
  <c r="K90" i="7" s="1"/>
  <c r="K89" i="7" s="1"/>
  <c r="J91" i="7"/>
  <c r="J90" i="7" s="1"/>
  <c r="J89" i="7" s="1"/>
  <c r="I91" i="7"/>
  <c r="I90" i="7"/>
  <c r="I89" i="7" s="1"/>
  <c r="L87" i="7"/>
  <c r="K87" i="7"/>
  <c r="J87" i="7"/>
  <c r="I87" i="7"/>
  <c r="I86" i="7" s="1"/>
  <c r="I85" i="7" s="1"/>
  <c r="L86" i="7"/>
  <c r="L85" i="7" s="1"/>
  <c r="K86" i="7"/>
  <c r="K85" i="7" s="1"/>
  <c r="J86" i="7"/>
  <c r="J85" i="7" s="1"/>
  <c r="L81" i="7"/>
  <c r="L80" i="7" s="1"/>
  <c r="K81" i="7"/>
  <c r="K80" i="7" s="1"/>
  <c r="K69" i="7" s="1"/>
  <c r="K68" i="7" s="1"/>
  <c r="J81" i="7"/>
  <c r="J80" i="7" s="1"/>
  <c r="J69" i="7" s="1"/>
  <c r="J68" i="7" s="1"/>
  <c r="I81" i="7"/>
  <c r="I80" i="7" s="1"/>
  <c r="I69" i="7" s="1"/>
  <c r="L76" i="7"/>
  <c r="L75" i="7" s="1"/>
  <c r="K76" i="7"/>
  <c r="K75" i="7" s="1"/>
  <c r="J76" i="7"/>
  <c r="J75" i="7" s="1"/>
  <c r="I76" i="7"/>
  <c r="I75" i="7"/>
  <c r="L71" i="7"/>
  <c r="L70" i="7" s="1"/>
  <c r="L69" i="7" s="1"/>
  <c r="L68" i="7" s="1"/>
  <c r="K71" i="7"/>
  <c r="K70" i="7" s="1"/>
  <c r="J71" i="7"/>
  <c r="J70" i="7" s="1"/>
  <c r="I71" i="7"/>
  <c r="I70" i="7"/>
  <c r="L50" i="7"/>
  <c r="L49" i="7" s="1"/>
  <c r="K50" i="7"/>
  <c r="K49" i="7" s="1"/>
  <c r="J50" i="7"/>
  <c r="J49" i="7" s="1"/>
  <c r="J48" i="7" s="1"/>
  <c r="J47" i="7" s="1"/>
  <c r="I50" i="7"/>
  <c r="I49" i="7"/>
  <c r="I48" i="7" s="1"/>
  <c r="I47" i="7" s="1"/>
  <c r="L48" i="7"/>
  <c r="L47" i="7" s="1"/>
  <c r="K48" i="7"/>
  <c r="K47" i="7" s="1"/>
  <c r="L45" i="7"/>
  <c r="L44" i="7" s="1"/>
  <c r="L43" i="7" s="1"/>
  <c r="K45" i="7"/>
  <c r="K44" i="7" s="1"/>
  <c r="K43" i="7" s="1"/>
  <c r="J45" i="7"/>
  <c r="J44" i="7" s="1"/>
  <c r="J43" i="7" s="1"/>
  <c r="I45" i="7"/>
  <c r="I44" i="7"/>
  <c r="I43" i="7" s="1"/>
  <c r="L41" i="7"/>
  <c r="K41" i="7"/>
  <c r="J41" i="7"/>
  <c r="I41" i="7"/>
  <c r="I38" i="7" s="1"/>
  <c r="I37" i="7" s="1"/>
  <c r="L39" i="7"/>
  <c r="L38" i="7" s="1"/>
  <c r="K39" i="7"/>
  <c r="K38" i="7" s="1"/>
  <c r="J39" i="7"/>
  <c r="J38" i="7" s="1"/>
  <c r="I39" i="7"/>
  <c r="L37" i="7"/>
  <c r="K37" i="7"/>
  <c r="J37" i="7"/>
  <c r="I36" i="7" l="1"/>
  <c r="I120" i="7"/>
  <c r="L311" i="7"/>
  <c r="L192" i="7" s="1"/>
  <c r="I96" i="7"/>
  <c r="I68" i="7"/>
  <c r="J36" i="7"/>
  <c r="J35" i="7" s="1"/>
  <c r="I146" i="7"/>
  <c r="K146" i="7"/>
  <c r="I344" i="7"/>
  <c r="I311" i="7" s="1"/>
  <c r="J344" i="7"/>
  <c r="J311" i="7" s="1"/>
  <c r="I193" i="7"/>
  <c r="L36" i="7"/>
  <c r="L35" i="7" s="1"/>
  <c r="K344" i="7"/>
  <c r="K311" i="7" s="1"/>
  <c r="K192" i="7" s="1"/>
  <c r="K36" i="7"/>
  <c r="J193" i="7"/>
  <c r="L344" i="7"/>
  <c r="L373" i="4"/>
  <c r="L372" i="4" s="1"/>
  <c r="K373" i="4"/>
  <c r="K372" i="4" s="1"/>
  <c r="J373" i="4"/>
  <c r="J372" i="4" s="1"/>
  <c r="I373" i="4"/>
  <c r="I372" i="4" s="1"/>
  <c r="L370" i="4"/>
  <c r="L369" i="4" s="1"/>
  <c r="K370" i="4"/>
  <c r="K369" i="4" s="1"/>
  <c r="J370" i="4"/>
  <c r="J369" i="4" s="1"/>
  <c r="I370" i="4"/>
  <c r="I369" i="4" s="1"/>
  <c r="L367" i="4"/>
  <c r="L366" i="4" s="1"/>
  <c r="K367" i="4"/>
  <c r="K366" i="4" s="1"/>
  <c r="J367" i="4"/>
  <c r="J366" i="4" s="1"/>
  <c r="I367" i="4"/>
  <c r="I366" i="4" s="1"/>
  <c r="L363" i="4"/>
  <c r="L362" i="4" s="1"/>
  <c r="K363" i="4"/>
  <c r="K362" i="4" s="1"/>
  <c r="J363" i="4"/>
  <c r="J362" i="4" s="1"/>
  <c r="I363" i="4"/>
  <c r="I362" i="4" s="1"/>
  <c r="L359" i="4"/>
  <c r="L358" i="4" s="1"/>
  <c r="K359" i="4"/>
  <c r="K358" i="4" s="1"/>
  <c r="J359" i="4"/>
  <c r="J358" i="4" s="1"/>
  <c r="I359" i="4"/>
  <c r="I358" i="4" s="1"/>
  <c r="L355" i="4"/>
  <c r="L354" i="4" s="1"/>
  <c r="K355" i="4"/>
  <c r="K354" i="4" s="1"/>
  <c r="J355" i="4"/>
  <c r="J354" i="4" s="1"/>
  <c r="I355" i="4"/>
  <c r="I354" i="4" s="1"/>
  <c r="L351" i="4"/>
  <c r="K351" i="4"/>
  <c r="J351" i="4"/>
  <c r="I351" i="4"/>
  <c r="L348" i="4"/>
  <c r="K348" i="4"/>
  <c r="J348" i="4"/>
  <c r="I348" i="4"/>
  <c r="P346" i="4"/>
  <c r="O346" i="4"/>
  <c r="N346" i="4"/>
  <c r="M346" i="4"/>
  <c r="L346" i="4"/>
  <c r="K346" i="4"/>
  <c r="J346" i="4"/>
  <c r="I346" i="4"/>
  <c r="L345" i="4"/>
  <c r="K345" i="4"/>
  <c r="J345" i="4"/>
  <c r="I345" i="4"/>
  <c r="L341" i="4"/>
  <c r="L340" i="4" s="1"/>
  <c r="K341" i="4"/>
  <c r="K340" i="4" s="1"/>
  <c r="J341" i="4"/>
  <c r="J340" i="4" s="1"/>
  <c r="I341" i="4"/>
  <c r="I340" i="4" s="1"/>
  <c r="L338" i="4"/>
  <c r="L337" i="4" s="1"/>
  <c r="K338" i="4"/>
  <c r="K337" i="4" s="1"/>
  <c r="J338" i="4"/>
  <c r="J337" i="4" s="1"/>
  <c r="I338" i="4"/>
  <c r="I337" i="4"/>
  <c r="L335" i="4"/>
  <c r="L334" i="4" s="1"/>
  <c r="K335" i="4"/>
  <c r="K334" i="4" s="1"/>
  <c r="J335" i="4"/>
  <c r="J334" i="4" s="1"/>
  <c r="I335" i="4"/>
  <c r="I334" i="4" s="1"/>
  <c r="L331" i="4"/>
  <c r="L330" i="4" s="1"/>
  <c r="K331" i="4"/>
  <c r="K330" i="4" s="1"/>
  <c r="J331" i="4"/>
  <c r="J330" i="4" s="1"/>
  <c r="I331" i="4"/>
  <c r="I330" i="4"/>
  <c r="L327" i="4"/>
  <c r="L326" i="4" s="1"/>
  <c r="L312" i="4" s="1"/>
  <c r="K327" i="4"/>
  <c r="K326" i="4" s="1"/>
  <c r="J327" i="4"/>
  <c r="J326" i="4" s="1"/>
  <c r="I327" i="4"/>
  <c r="I326" i="4"/>
  <c r="L323" i="4"/>
  <c r="L322" i="4" s="1"/>
  <c r="K323" i="4"/>
  <c r="K322" i="4" s="1"/>
  <c r="J323" i="4"/>
  <c r="J322" i="4" s="1"/>
  <c r="I323" i="4"/>
  <c r="I322" i="4" s="1"/>
  <c r="L319" i="4"/>
  <c r="K319" i="4"/>
  <c r="J319" i="4"/>
  <c r="I319" i="4"/>
  <c r="L316" i="4"/>
  <c r="K316" i="4"/>
  <c r="J316" i="4"/>
  <c r="I316" i="4"/>
  <c r="L314" i="4"/>
  <c r="L313" i="4" s="1"/>
  <c r="K314" i="4"/>
  <c r="K313" i="4" s="1"/>
  <c r="J314" i="4"/>
  <c r="J313" i="4" s="1"/>
  <c r="J312" i="4" s="1"/>
  <c r="I314" i="4"/>
  <c r="I313" i="4"/>
  <c r="K312" i="4"/>
  <c r="L308" i="4"/>
  <c r="L307" i="4" s="1"/>
  <c r="K308" i="4"/>
  <c r="K307" i="4" s="1"/>
  <c r="J308" i="4"/>
  <c r="J307" i="4" s="1"/>
  <c r="I308" i="4"/>
  <c r="I307" i="4"/>
  <c r="L305" i="4"/>
  <c r="L304" i="4" s="1"/>
  <c r="K305" i="4"/>
  <c r="K304" i="4" s="1"/>
  <c r="J305" i="4"/>
  <c r="J304" i="4" s="1"/>
  <c r="I305" i="4"/>
  <c r="I304" i="4"/>
  <c r="L302" i="4"/>
  <c r="L301" i="4" s="1"/>
  <c r="K302" i="4"/>
  <c r="K301" i="4" s="1"/>
  <c r="J302" i="4"/>
  <c r="J301" i="4" s="1"/>
  <c r="I302" i="4"/>
  <c r="I301" i="4"/>
  <c r="L298" i="4"/>
  <c r="L297" i="4" s="1"/>
  <c r="K298" i="4"/>
  <c r="K297" i="4" s="1"/>
  <c r="J298" i="4"/>
  <c r="J297" i="4" s="1"/>
  <c r="I298" i="4"/>
  <c r="I297" i="4"/>
  <c r="L294" i="4"/>
  <c r="L293" i="4" s="1"/>
  <c r="L279" i="4" s="1"/>
  <c r="K294" i="4"/>
  <c r="K293" i="4" s="1"/>
  <c r="J294" i="4"/>
  <c r="J293" i="4" s="1"/>
  <c r="I294" i="4"/>
  <c r="I293" i="4"/>
  <c r="L290" i="4"/>
  <c r="L289" i="4" s="1"/>
  <c r="K290" i="4"/>
  <c r="K289" i="4" s="1"/>
  <c r="J290" i="4"/>
  <c r="J289" i="4" s="1"/>
  <c r="I290" i="4"/>
  <c r="I289" i="4" s="1"/>
  <c r="L286" i="4"/>
  <c r="K286" i="4"/>
  <c r="J286" i="4"/>
  <c r="I286" i="4"/>
  <c r="L283" i="4"/>
  <c r="K283" i="4"/>
  <c r="J283" i="4"/>
  <c r="I283" i="4"/>
  <c r="L281" i="4"/>
  <c r="L280" i="4" s="1"/>
  <c r="K281" i="4"/>
  <c r="K280" i="4" s="1"/>
  <c r="J281" i="4"/>
  <c r="J280" i="4" s="1"/>
  <c r="J279" i="4" s="1"/>
  <c r="J246" i="4" s="1"/>
  <c r="I281" i="4"/>
  <c r="I280" i="4"/>
  <c r="I279" i="4" s="1"/>
  <c r="K279" i="4"/>
  <c r="L276" i="4"/>
  <c r="K276" i="4"/>
  <c r="J276" i="4"/>
  <c r="I276" i="4"/>
  <c r="I275" i="4" s="1"/>
  <c r="L275" i="4"/>
  <c r="K275" i="4"/>
  <c r="J275" i="4"/>
  <c r="L273" i="4"/>
  <c r="K273" i="4"/>
  <c r="J273" i="4"/>
  <c r="I273" i="4"/>
  <c r="I272" i="4" s="1"/>
  <c r="L272" i="4"/>
  <c r="K272" i="4"/>
  <c r="J272" i="4"/>
  <c r="L270" i="4"/>
  <c r="K270" i="4"/>
  <c r="J270" i="4"/>
  <c r="I270" i="4"/>
  <c r="I269" i="4" s="1"/>
  <c r="L269" i="4"/>
  <c r="K269" i="4"/>
  <c r="J269" i="4"/>
  <c r="L266" i="4"/>
  <c r="K266" i="4"/>
  <c r="J266" i="4"/>
  <c r="I266" i="4"/>
  <c r="I265" i="4" s="1"/>
  <c r="L265" i="4"/>
  <c r="K265" i="4"/>
  <c r="J265" i="4"/>
  <c r="L262" i="4"/>
  <c r="K262" i="4"/>
  <c r="J262" i="4"/>
  <c r="I262" i="4"/>
  <c r="I261" i="4" s="1"/>
  <c r="L261" i="4"/>
  <c r="K261" i="4"/>
  <c r="J261" i="4"/>
  <c r="L258" i="4"/>
  <c r="K258" i="4"/>
  <c r="J258" i="4"/>
  <c r="I258" i="4"/>
  <c r="I257" i="4" s="1"/>
  <c r="L257" i="4"/>
  <c r="K257" i="4"/>
  <c r="J257" i="4"/>
  <c r="L254" i="4"/>
  <c r="K254" i="4"/>
  <c r="J254" i="4"/>
  <c r="I254" i="4"/>
  <c r="L251" i="4"/>
  <c r="L248" i="4" s="1"/>
  <c r="L247" i="4" s="1"/>
  <c r="L246" i="4" s="1"/>
  <c r="K251" i="4"/>
  <c r="J251" i="4"/>
  <c r="I251" i="4"/>
  <c r="L249" i="4"/>
  <c r="K249" i="4"/>
  <c r="J249" i="4"/>
  <c r="I249" i="4"/>
  <c r="I248" i="4" s="1"/>
  <c r="K248" i="4"/>
  <c r="K247" i="4" s="1"/>
  <c r="K246" i="4" s="1"/>
  <c r="J248" i="4"/>
  <c r="J247" i="4" s="1"/>
  <c r="L242" i="4"/>
  <c r="K242" i="4"/>
  <c r="J242" i="4"/>
  <c r="I242" i="4"/>
  <c r="L241" i="4"/>
  <c r="L240" i="4" s="1"/>
  <c r="K241" i="4"/>
  <c r="K240" i="4" s="1"/>
  <c r="J241" i="4"/>
  <c r="J240" i="4" s="1"/>
  <c r="I241" i="4"/>
  <c r="I240" i="4"/>
  <c r="L238" i="4"/>
  <c r="L237" i="4" s="1"/>
  <c r="K238" i="4"/>
  <c r="K237" i="4" s="1"/>
  <c r="J238" i="4"/>
  <c r="J237" i="4" s="1"/>
  <c r="I238" i="4"/>
  <c r="I237" i="4"/>
  <c r="I236" i="4" s="1"/>
  <c r="L236" i="4"/>
  <c r="K236" i="4"/>
  <c r="J236" i="4"/>
  <c r="P229" i="4"/>
  <c r="O229" i="4"/>
  <c r="N229" i="4"/>
  <c r="M229" i="4"/>
  <c r="L229" i="4"/>
  <c r="L228" i="4" s="1"/>
  <c r="K229" i="4"/>
  <c r="K228" i="4" s="1"/>
  <c r="J229" i="4"/>
  <c r="J228" i="4" s="1"/>
  <c r="I229" i="4"/>
  <c r="I228" i="4" s="1"/>
  <c r="L226" i="4"/>
  <c r="L225" i="4" s="1"/>
  <c r="K226" i="4"/>
  <c r="K225" i="4" s="1"/>
  <c r="K224" i="4" s="1"/>
  <c r="J226" i="4"/>
  <c r="J225" i="4" s="1"/>
  <c r="J224" i="4" s="1"/>
  <c r="I226" i="4"/>
  <c r="I225" i="4"/>
  <c r="I224" i="4" s="1"/>
  <c r="L224" i="4"/>
  <c r="L219" i="4"/>
  <c r="K219" i="4"/>
  <c r="J219" i="4"/>
  <c r="I219" i="4"/>
  <c r="I218" i="4" s="1"/>
  <c r="I217" i="4" s="1"/>
  <c r="L218" i="4"/>
  <c r="L217" i="4" s="1"/>
  <c r="K218" i="4"/>
  <c r="K217" i="4" s="1"/>
  <c r="J218" i="4"/>
  <c r="J217" i="4" s="1"/>
  <c r="L215" i="4"/>
  <c r="L214" i="4" s="1"/>
  <c r="K215" i="4"/>
  <c r="K214" i="4" s="1"/>
  <c r="J215" i="4"/>
  <c r="J214" i="4" s="1"/>
  <c r="I215" i="4"/>
  <c r="I214" i="4" s="1"/>
  <c r="L210" i="4"/>
  <c r="L209" i="4" s="1"/>
  <c r="K210" i="4"/>
  <c r="K209" i="4" s="1"/>
  <c r="J210" i="4"/>
  <c r="J209" i="4" s="1"/>
  <c r="I210" i="4"/>
  <c r="I209" i="4"/>
  <c r="L204" i="4"/>
  <c r="L203" i="4" s="1"/>
  <c r="L194" i="4" s="1"/>
  <c r="L193" i="4" s="1"/>
  <c r="K204" i="4"/>
  <c r="K203" i="4" s="1"/>
  <c r="K194" i="4" s="1"/>
  <c r="J204" i="4"/>
  <c r="J203" i="4" s="1"/>
  <c r="I204" i="4"/>
  <c r="I203" i="4"/>
  <c r="L199" i="4"/>
  <c r="L198" i="4" s="1"/>
  <c r="K199" i="4"/>
  <c r="K198" i="4" s="1"/>
  <c r="J199" i="4"/>
  <c r="J198" i="4" s="1"/>
  <c r="I199" i="4"/>
  <c r="I198" i="4"/>
  <c r="L196" i="4"/>
  <c r="L195" i="4" s="1"/>
  <c r="K196" i="4"/>
  <c r="K195" i="4" s="1"/>
  <c r="J196" i="4"/>
  <c r="J195" i="4" s="1"/>
  <c r="I196" i="4"/>
  <c r="I195" i="4"/>
  <c r="I194" i="4" s="1"/>
  <c r="J194" i="4"/>
  <c r="L188" i="4"/>
  <c r="K188" i="4"/>
  <c r="J188" i="4"/>
  <c r="I188" i="4"/>
  <c r="L187" i="4"/>
  <c r="K187" i="4"/>
  <c r="J187" i="4"/>
  <c r="I187" i="4"/>
  <c r="L183" i="4"/>
  <c r="K183" i="4"/>
  <c r="J183" i="4"/>
  <c r="I183" i="4"/>
  <c r="L182" i="4"/>
  <c r="L181" i="4" s="1"/>
  <c r="K182" i="4"/>
  <c r="K181" i="4" s="1"/>
  <c r="J182" i="4"/>
  <c r="J181" i="4" s="1"/>
  <c r="I182" i="4"/>
  <c r="I181" i="4"/>
  <c r="L179" i="4"/>
  <c r="L178" i="4" s="1"/>
  <c r="L177" i="4" s="1"/>
  <c r="L176" i="4" s="1"/>
  <c r="K179" i="4"/>
  <c r="K178" i="4" s="1"/>
  <c r="J179" i="4"/>
  <c r="J178" i="4" s="1"/>
  <c r="I179" i="4"/>
  <c r="I178" i="4"/>
  <c r="K177" i="4"/>
  <c r="K176" i="4" s="1"/>
  <c r="J177" i="4"/>
  <c r="J176" i="4" s="1"/>
  <c r="I177" i="4"/>
  <c r="I176" i="4" s="1"/>
  <c r="L174" i="4"/>
  <c r="L173" i="4" s="1"/>
  <c r="K174" i="4"/>
  <c r="K173" i="4" s="1"/>
  <c r="J174" i="4"/>
  <c r="J173" i="4" s="1"/>
  <c r="I174" i="4"/>
  <c r="I173" i="4"/>
  <c r="L169" i="4"/>
  <c r="L168" i="4" s="1"/>
  <c r="L167" i="4" s="1"/>
  <c r="L166" i="4" s="1"/>
  <c r="K169" i="4"/>
  <c r="K168" i="4" s="1"/>
  <c r="K167" i="4" s="1"/>
  <c r="K166" i="4" s="1"/>
  <c r="J169" i="4"/>
  <c r="J168" i="4" s="1"/>
  <c r="I169" i="4"/>
  <c r="I168" i="4"/>
  <c r="J167" i="4"/>
  <c r="J166" i="4" s="1"/>
  <c r="I167" i="4"/>
  <c r="I166" i="4"/>
  <c r="L162" i="4"/>
  <c r="L161" i="4" s="1"/>
  <c r="K162" i="4"/>
  <c r="K161" i="4" s="1"/>
  <c r="J162" i="4"/>
  <c r="J161" i="4" s="1"/>
  <c r="I162" i="4"/>
  <c r="I161" i="4"/>
  <c r="I160" i="4" s="1"/>
  <c r="L160" i="4"/>
  <c r="K160" i="4"/>
  <c r="J160" i="4"/>
  <c r="L158" i="4"/>
  <c r="K158" i="4"/>
  <c r="J158" i="4"/>
  <c r="I158" i="4"/>
  <c r="I157" i="4" s="1"/>
  <c r="L157" i="4"/>
  <c r="K157" i="4"/>
  <c r="J157" i="4"/>
  <c r="L154" i="4"/>
  <c r="K154" i="4"/>
  <c r="J154" i="4"/>
  <c r="I154" i="4"/>
  <c r="I153" i="4" s="1"/>
  <c r="I152" i="4" s="1"/>
  <c r="L153" i="4"/>
  <c r="L152" i="4" s="1"/>
  <c r="K153" i="4"/>
  <c r="K152" i="4" s="1"/>
  <c r="J153" i="4"/>
  <c r="J152" i="4" s="1"/>
  <c r="L149" i="4"/>
  <c r="L148" i="4" s="1"/>
  <c r="K149" i="4"/>
  <c r="K148" i="4" s="1"/>
  <c r="K147" i="4" s="1"/>
  <c r="K146" i="4" s="1"/>
  <c r="J149" i="4"/>
  <c r="J148" i="4" s="1"/>
  <c r="J147" i="4" s="1"/>
  <c r="J146" i="4" s="1"/>
  <c r="I149" i="4"/>
  <c r="I148" i="4"/>
  <c r="I147" i="4" s="1"/>
  <c r="I146" i="4" s="1"/>
  <c r="L147" i="4"/>
  <c r="L146" i="4" s="1"/>
  <c r="L144" i="4"/>
  <c r="L143" i="4" s="1"/>
  <c r="L142" i="4" s="1"/>
  <c r="K144" i="4"/>
  <c r="K143" i="4" s="1"/>
  <c r="K142" i="4" s="1"/>
  <c r="J144" i="4"/>
  <c r="J143" i="4" s="1"/>
  <c r="J142" i="4" s="1"/>
  <c r="I144" i="4"/>
  <c r="I143" i="4" s="1"/>
  <c r="I142" i="4" s="1"/>
  <c r="L140" i="4"/>
  <c r="K140" i="4"/>
  <c r="J140" i="4"/>
  <c r="I140" i="4"/>
  <c r="L139" i="4"/>
  <c r="L138" i="4" s="1"/>
  <c r="K139" i="4"/>
  <c r="K138" i="4" s="1"/>
  <c r="J139" i="4"/>
  <c r="J138" i="4" s="1"/>
  <c r="I139" i="4"/>
  <c r="I138" i="4"/>
  <c r="L136" i="4"/>
  <c r="L135" i="4" s="1"/>
  <c r="L134" i="4" s="1"/>
  <c r="K136" i="4"/>
  <c r="K135" i="4" s="1"/>
  <c r="K134" i="4" s="1"/>
  <c r="J136" i="4"/>
  <c r="J135" i="4" s="1"/>
  <c r="I136" i="4"/>
  <c r="I135" i="4"/>
  <c r="J134" i="4"/>
  <c r="I134" i="4"/>
  <c r="L132" i="4"/>
  <c r="K132" i="4"/>
  <c r="J132" i="4"/>
  <c r="I132" i="4"/>
  <c r="L131" i="4"/>
  <c r="L130" i="4" s="1"/>
  <c r="K131" i="4"/>
  <c r="K130" i="4" s="1"/>
  <c r="J131" i="4"/>
  <c r="J130" i="4" s="1"/>
  <c r="I131" i="4"/>
  <c r="I130" i="4"/>
  <c r="L128" i="4"/>
  <c r="L127" i="4" s="1"/>
  <c r="K128" i="4"/>
  <c r="K127" i="4" s="1"/>
  <c r="J128" i="4"/>
  <c r="J127" i="4" s="1"/>
  <c r="I128" i="4"/>
  <c r="I127" i="4"/>
  <c r="I126" i="4" s="1"/>
  <c r="L126" i="4"/>
  <c r="K126" i="4"/>
  <c r="J126" i="4"/>
  <c r="L123" i="4"/>
  <c r="K123" i="4"/>
  <c r="J123" i="4"/>
  <c r="I123" i="4"/>
  <c r="I122" i="4" s="1"/>
  <c r="I121" i="4" s="1"/>
  <c r="L122" i="4"/>
  <c r="L121" i="4" s="1"/>
  <c r="K122" i="4"/>
  <c r="K121" i="4" s="1"/>
  <c r="J122" i="4"/>
  <c r="J121" i="4" s="1"/>
  <c r="J120" i="4" s="1"/>
  <c r="L115" i="4"/>
  <c r="K115" i="4"/>
  <c r="J115" i="4"/>
  <c r="I115" i="4"/>
  <c r="L114" i="4"/>
  <c r="K114" i="4"/>
  <c r="J114" i="4"/>
  <c r="I114" i="4"/>
  <c r="L109" i="4"/>
  <c r="K109" i="4"/>
  <c r="J109" i="4"/>
  <c r="I109" i="4"/>
  <c r="L108" i="4"/>
  <c r="L107" i="4" s="1"/>
  <c r="K108" i="4"/>
  <c r="K107" i="4" s="1"/>
  <c r="J108" i="4"/>
  <c r="J107" i="4" s="1"/>
  <c r="I108" i="4"/>
  <c r="I107" i="4"/>
  <c r="L104" i="4"/>
  <c r="L103" i="4" s="1"/>
  <c r="L102" i="4" s="1"/>
  <c r="K104" i="4"/>
  <c r="K103" i="4" s="1"/>
  <c r="J104" i="4"/>
  <c r="J103" i="4" s="1"/>
  <c r="I104" i="4"/>
  <c r="I103" i="4"/>
  <c r="K102" i="4"/>
  <c r="J102" i="4"/>
  <c r="I102" i="4"/>
  <c r="L99" i="4"/>
  <c r="K99" i="4"/>
  <c r="J99" i="4"/>
  <c r="I99" i="4"/>
  <c r="L98" i="4"/>
  <c r="L97" i="4" s="1"/>
  <c r="K98" i="4"/>
  <c r="K97" i="4" s="1"/>
  <c r="K96" i="4" s="1"/>
  <c r="J98" i="4"/>
  <c r="J97" i="4" s="1"/>
  <c r="J96" i="4" s="1"/>
  <c r="I98" i="4"/>
  <c r="I97" i="4" s="1"/>
  <c r="I96" i="4" s="1"/>
  <c r="L92" i="4"/>
  <c r="K92" i="4"/>
  <c r="J92" i="4"/>
  <c r="I92" i="4"/>
  <c r="L91" i="4"/>
  <c r="L90" i="4" s="1"/>
  <c r="K91" i="4"/>
  <c r="K90" i="4" s="1"/>
  <c r="J91" i="4"/>
  <c r="J90" i="4" s="1"/>
  <c r="J89" i="4" s="1"/>
  <c r="I91" i="4"/>
  <c r="I90" i="4"/>
  <c r="I89" i="4" s="1"/>
  <c r="L89" i="4"/>
  <c r="K89" i="4"/>
  <c r="L87" i="4"/>
  <c r="K87" i="4"/>
  <c r="J87" i="4"/>
  <c r="I87" i="4"/>
  <c r="I86" i="4" s="1"/>
  <c r="I85" i="4" s="1"/>
  <c r="L86" i="4"/>
  <c r="L85" i="4" s="1"/>
  <c r="K86" i="4"/>
  <c r="K85" i="4" s="1"/>
  <c r="J86" i="4"/>
  <c r="J85" i="4" s="1"/>
  <c r="L81" i="4"/>
  <c r="L80" i="4" s="1"/>
  <c r="K81" i="4"/>
  <c r="K80" i="4" s="1"/>
  <c r="J81" i="4"/>
  <c r="J80" i="4" s="1"/>
  <c r="I81" i="4"/>
  <c r="I80" i="4"/>
  <c r="L76" i="4"/>
  <c r="L75" i="4" s="1"/>
  <c r="K76" i="4"/>
  <c r="K75" i="4" s="1"/>
  <c r="J76" i="4"/>
  <c r="J75" i="4" s="1"/>
  <c r="I76" i="4"/>
  <c r="I75" i="4"/>
  <c r="L71" i="4"/>
  <c r="L70" i="4" s="1"/>
  <c r="L69" i="4" s="1"/>
  <c r="L68" i="4" s="1"/>
  <c r="K71" i="4"/>
  <c r="K70" i="4" s="1"/>
  <c r="K69" i="4" s="1"/>
  <c r="K68" i="4" s="1"/>
  <c r="J71" i="4"/>
  <c r="J70" i="4" s="1"/>
  <c r="J69" i="4" s="1"/>
  <c r="J68" i="4" s="1"/>
  <c r="I71" i="4"/>
  <c r="I70" i="4" s="1"/>
  <c r="I69" i="4" s="1"/>
  <c r="I68" i="4" s="1"/>
  <c r="L50" i="4"/>
  <c r="L49" i="4" s="1"/>
  <c r="L48" i="4" s="1"/>
  <c r="L47" i="4" s="1"/>
  <c r="K50" i="4"/>
  <c r="K49" i="4" s="1"/>
  <c r="J50" i="4"/>
  <c r="J49" i="4" s="1"/>
  <c r="I50" i="4"/>
  <c r="I49" i="4"/>
  <c r="K48" i="4"/>
  <c r="K47" i="4" s="1"/>
  <c r="J48" i="4"/>
  <c r="J47" i="4" s="1"/>
  <c r="I48" i="4"/>
  <c r="I47" i="4" s="1"/>
  <c r="L45" i="4"/>
  <c r="L44" i="4" s="1"/>
  <c r="K45" i="4"/>
  <c r="K44" i="4" s="1"/>
  <c r="J45" i="4"/>
  <c r="J44" i="4" s="1"/>
  <c r="J43" i="4" s="1"/>
  <c r="I45" i="4"/>
  <c r="I44" i="4"/>
  <c r="I43" i="4" s="1"/>
  <c r="L43" i="4"/>
  <c r="K43" i="4"/>
  <c r="L41" i="4"/>
  <c r="K41" i="4"/>
  <c r="J41" i="4"/>
  <c r="I41" i="4"/>
  <c r="L39" i="4"/>
  <c r="L38" i="4" s="1"/>
  <c r="L37" i="4" s="1"/>
  <c r="L36" i="4" s="1"/>
  <c r="K39" i="4"/>
  <c r="K38" i="4" s="1"/>
  <c r="K37" i="4" s="1"/>
  <c r="K36" i="4" s="1"/>
  <c r="J39" i="4"/>
  <c r="J38" i="4" s="1"/>
  <c r="I39" i="4"/>
  <c r="I38" i="4" s="1"/>
  <c r="I37" i="4" s="1"/>
  <c r="I36" i="4" s="1"/>
  <c r="J37" i="4"/>
  <c r="I192" i="7" l="1"/>
  <c r="K35" i="7"/>
  <c r="K376" i="7" s="1"/>
  <c r="I35" i="7"/>
  <c r="I376" i="7" s="1"/>
  <c r="J192" i="7"/>
  <c r="J376" i="7" s="1"/>
  <c r="L376" i="7"/>
  <c r="I193" i="4"/>
  <c r="I247" i="4"/>
  <c r="I246" i="4" s="1"/>
  <c r="L120" i="4"/>
  <c r="L35" i="4" s="1"/>
  <c r="I35" i="4"/>
  <c r="K120" i="4"/>
  <c r="K35" i="4" s="1"/>
  <c r="I312" i="4"/>
  <c r="L96" i="4"/>
  <c r="I120" i="4"/>
  <c r="J311" i="4"/>
  <c r="K193" i="4"/>
  <c r="J193" i="4"/>
  <c r="J192" i="4" s="1"/>
  <c r="J36" i="4"/>
  <c r="J35" i="4" s="1"/>
  <c r="J376" i="4" s="1"/>
  <c r="I344" i="4"/>
  <c r="J344" i="4"/>
  <c r="K344" i="4"/>
  <c r="K311" i="4" s="1"/>
  <c r="L344" i="4"/>
  <c r="L311" i="4" s="1"/>
  <c r="L192" i="4" s="1"/>
  <c r="K376" i="4" l="1"/>
  <c r="L376" i="4"/>
  <c r="K192" i="4"/>
  <c r="I311" i="4"/>
  <c r="I192" i="4" s="1"/>
  <c r="I376" i="4" s="1"/>
  <c r="L373" i="3" l="1"/>
  <c r="L372" i="3" s="1"/>
  <c r="K373" i="3"/>
  <c r="K372" i="3" s="1"/>
  <c r="J373" i="3"/>
  <c r="I373" i="3"/>
  <c r="J372" i="3"/>
  <c r="I372" i="3"/>
  <c r="L370" i="3"/>
  <c r="L369" i="3" s="1"/>
  <c r="K370" i="3"/>
  <c r="K369" i="3" s="1"/>
  <c r="J370" i="3"/>
  <c r="I370" i="3"/>
  <c r="J369" i="3"/>
  <c r="I369" i="3"/>
  <c r="L367" i="3"/>
  <c r="L366" i="3" s="1"/>
  <c r="K367" i="3"/>
  <c r="K366" i="3" s="1"/>
  <c r="J367" i="3"/>
  <c r="I367" i="3"/>
  <c r="J366" i="3"/>
  <c r="I366" i="3"/>
  <c r="L363" i="3"/>
  <c r="L362" i="3" s="1"/>
  <c r="K363" i="3"/>
  <c r="K362" i="3" s="1"/>
  <c r="J363" i="3"/>
  <c r="I363" i="3"/>
  <c r="J362" i="3"/>
  <c r="I362" i="3"/>
  <c r="I344" i="3" s="1"/>
  <c r="L359" i="3"/>
  <c r="L358" i="3" s="1"/>
  <c r="K359" i="3"/>
  <c r="K358" i="3" s="1"/>
  <c r="J359" i="3"/>
  <c r="I359" i="3"/>
  <c r="J358" i="3"/>
  <c r="I358" i="3"/>
  <c r="L355" i="3"/>
  <c r="L354" i="3" s="1"/>
  <c r="K355" i="3"/>
  <c r="K354" i="3" s="1"/>
  <c r="J355" i="3"/>
  <c r="I355" i="3"/>
  <c r="J354" i="3"/>
  <c r="I354" i="3"/>
  <c r="L351" i="3"/>
  <c r="K351" i="3"/>
  <c r="J351" i="3"/>
  <c r="I351" i="3"/>
  <c r="L348" i="3"/>
  <c r="K348" i="3"/>
  <c r="J348" i="3"/>
  <c r="I348" i="3"/>
  <c r="P346" i="3"/>
  <c r="O346" i="3"/>
  <c r="N346" i="3"/>
  <c r="M346" i="3"/>
  <c r="L346" i="3"/>
  <c r="K346" i="3"/>
  <c r="J346" i="3"/>
  <c r="J345" i="3" s="1"/>
  <c r="J344" i="3" s="1"/>
  <c r="I346" i="3"/>
  <c r="I345" i="3" s="1"/>
  <c r="L345" i="3"/>
  <c r="K345" i="3"/>
  <c r="L341" i="3"/>
  <c r="L340" i="3" s="1"/>
  <c r="K341" i="3"/>
  <c r="K340" i="3" s="1"/>
  <c r="J341" i="3"/>
  <c r="I341" i="3"/>
  <c r="J340" i="3"/>
  <c r="I340" i="3"/>
  <c r="L338" i="3"/>
  <c r="L337" i="3" s="1"/>
  <c r="K338" i="3"/>
  <c r="K337" i="3" s="1"/>
  <c r="J338" i="3"/>
  <c r="I338" i="3"/>
  <c r="J337" i="3"/>
  <c r="I337" i="3"/>
  <c r="L335" i="3"/>
  <c r="L334" i="3" s="1"/>
  <c r="K335" i="3"/>
  <c r="K334" i="3" s="1"/>
  <c r="J335" i="3"/>
  <c r="I335" i="3"/>
  <c r="J334" i="3"/>
  <c r="I334" i="3"/>
  <c r="L331" i="3"/>
  <c r="L330" i="3" s="1"/>
  <c r="K331" i="3"/>
  <c r="K330" i="3" s="1"/>
  <c r="J331" i="3"/>
  <c r="I331" i="3"/>
  <c r="J330" i="3"/>
  <c r="I330" i="3"/>
  <c r="L327" i="3"/>
  <c r="L326" i="3" s="1"/>
  <c r="K327" i="3"/>
  <c r="K326" i="3" s="1"/>
  <c r="J327" i="3"/>
  <c r="I327" i="3"/>
  <c r="J326" i="3"/>
  <c r="I326" i="3"/>
  <c r="L323" i="3"/>
  <c r="L322" i="3" s="1"/>
  <c r="K323" i="3"/>
  <c r="K322" i="3" s="1"/>
  <c r="J323" i="3"/>
  <c r="I323" i="3"/>
  <c r="J322" i="3"/>
  <c r="I322" i="3"/>
  <c r="L319" i="3"/>
  <c r="K319" i="3"/>
  <c r="J319" i="3"/>
  <c r="I319" i="3"/>
  <c r="L316" i="3"/>
  <c r="K316" i="3"/>
  <c r="J316" i="3"/>
  <c r="I316" i="3"/>
  <c r="I313" i="3" s="1"/>
  <c r="I312" i="3" s="1"/>
  <c r="L314" i="3"/>
  <c r="L313" i="3" s="1"/>
  <c r="L312" i="3" s="1"/>
  <c r="K314" i="3"/>
  <c r="K313" i="3" s="1"/>
  <c r="K312" i="3" s="1"/>
  <c r="J314" i="3"/>
  <c r="I314" i="3"/>
  <c r="J313" i="3"/>
  <c r="J312" i="3" s="1"/>
  <c r="J311" i="3" s="1"/>
  <c r="L308" i="3"/>
  <c r="L307" i="3" s="1"/>
  <c r="K308" i="3"/>
  <c r="K307" i="3" s="1"/>
  <c r="J308" i="3"/>
  <c r="I308" i="3"/>
  <c r="J307" i="3"/>
  <c r="I307" i="3"/>
  <c r="L305" i="3"/>
  <c r="L304" i="3" s="1"/>
  <c r="K305" i="3"/>
  <c r="K304" i="3" s="1"/>
  <c r="J305" i="3"/>
  <c r="I305" i="3"/>
  <c r="J304" i="3"/>
  <c r="I304" i="3"/>
  <c r="L302" i="3"/>
  <c r="L301" i="3" s="1"/>
  <c r="K302" i="3"/>
  <c r="K301" i="3" s="1"/>
  <c r="J302" i="3"/>
  <c r="I302" i="3"/>
  <c r="J301" i="3"/>
  <c r="I301" i="3"/>
  <c r="L298" i="3"/>
  <c r="L297" i="3" s="1"/>
  <c r="K298" i="3"/>
  <c r="K297" i="3" s="1"/>
  <c r="J298" i="3"/>
  <c r="I298" i="3"/>
  <c r="J297" i="3"/>
  <c r="I297" i="3"/>
  <c r="L294" i="3"/>
  <c r="L293" i="3" s="1"/>
  <c r="K294" i="3"/>
  <c r="K293" i="3" s="1"/>
  <c r="J294" i="3"/>
  <c r="I294" i="3"/>
  <c r="J293" i="3"/>
  <c r="I293" i="3"/>
  <c r="L290" i="3"/>
  <c r="L289" i="3" s="1"/>
  <c r="K290" i="3"/>
  <c r="K289" i="3" s="1"/>
  <c r="J290" i="3"/>
  <c r="I290" i="3"/>
  <c r="J289" i="3"/>
  <c r="I289" i="3"/>
  <c r="L286" i="3"/>
  <c r="K286" i="3"/>
  <c r="J286" i="3"/>
  <c r="I286" i="3"/>
  <c r="L283" i="3"/>
  <c r="K283" i="3"/>
  <c r="J283" i="3"/>
  <c r="I283" i="3"/>
  <c r="I280" i="3" s="1"/>
  <c r="I279" i="3" s="1"/>
  <c r="L281" i="3"/>
  <c r="L280" i="3" s="1"/>
  <c r="K281" i="3"/>
  <c r="K280" i="3" s="1"/>
  <c r="J281" i="3"/>
  <c r="I281" i="3"/>
  <c r="J280" i="3"/>
  <c r="J279" i="3" s="1"/>
  <c r="L279" i="3"/>
  <c r="K279" i="3"/>
  <c r="L276" i="3"/>
  <c r="K276" i="3"/>
  <c r="J276" i="3"/>
  <c r="J275" i="3" s="1"/>
  <c r="I276" i="3"/>
  <c r="I275" i="3" s="1"/>
  <c r="L275" i="3"/>
  <c r="K275" i="3"/>
  <c r="L273" i="3"/>
  <c r="K273" i="3"/>
  <c r="J273" i="3"/>
  <c r="J272" i="3" s="1"/>
  <c r="I273" i="3"/>
  <c r="I272" i="3" s="1"/>
  <c r="L272" i="3"/>
  <c r="K272" i="3"/>
  <c r="L270" i="3"/>
  <c r="K270" i="3"/>
  <c r="J270" i="3"/>
  <c r="J269" i="3" s="1"/>
  <c r="I270" i="3"/>
  <c r="I269" i="3" s="1"/>
  <c r="L269" i="3"/>
  <c r="K269" i="3"/>
  <c r="L266" i="3"/>
  <c r="K266" i="3"/>
  <c r="J266" i="3"/>
  <c r="J265" i="3" s="1"/>
  <c r="I266" i="3"/>
  <c r="I265" i="3" s="1"/>
  <c r="L265" i="3"/>
  <c r="K265" i="3"/>
  <c r="L262" i="3"/>
  <c r="K262" i="3"/>
  <c r="J262" i="3"/>
  <c r="J261" i="3" s="1"/>
  <c r="I262" i="3"/>
  <c r="I261" i="3" s="1"/>
  <c r="L261" i="3"/>
  <c r="K261" i="3"/>
  <c r="L258" i="3"/>
  <c r="K258" i="3"/>
  <c r="J258" i="3"/>
  <c r="J257" i="3" s="1"/>
  <c r="I258" i="3"/>
  <c r="I257" i="3" s="1"/>
  <c r="L257" i="3"/>
  <c r="K257" i="3"/>
  <c r="L254" i="3"/>
  <c r="K254" i="3"/>
  <c r="J254" i="3"/>
  <c r="I254" i="3"/>
  <c r="L251" i="3"/>
  <c r="K251" i="3"/>
  <c r="J251" i="3"/>
  <c r="I251" i="3"/>
  <c r="L249" i="3"/>
  <c r="K249" i="3"/>
  <c r="J249" i="3"/>
  <c r="J248" i="3" s="1"/>
  <c r="J247" i="3" s="1"/>
  <c r="J246" i="3" s="1"/>
  <c r="I249" i="3"/>
  <c r="I248" i="3" s="1"/>
  <c r="I247" i="3" s="1"/>
  <c r="I246" i="3" s="1"/>
  <c r="L248" i="3"/>
  <c r="K248" i="3"/>
  <c r="L242" i="3"/>
  <c r="K242" i="3"/>
  <c r="J242" i="3"/>
  <c r="J241" i="3" s="1"/>
  <c r="J240" i="3" s="1"/>
  <c r="I242" i="3"/>
  <c r="I241" i="3" s="1"/>
  <c r="L241" i="3"/>
  <c r="L240" i="3" s="1"/>
  <c r="K241" i="3"/>
  <c r="K240" i="3" s="1"/>
  <c r="I240" i="3"/>
  <c r="L238" i="3"/>
  <c r="L237" i="3" s="1"/>
  <c r="L236" i="3" s="1"/>
  <c r="K238" i="3"/>
  <c r="K237" i="3" s="1"/>
  <c r="K236" i="3" s="1"/>
  <c r="J238" i="3"/>
  <c r="I238" i="3"/>
  <c r="J237" i="3"/>
  <c r="J236" i="3" s="1"/>
  <c r="I237" i="3"/>
  <c r="I236" i="3" s="1"/>
  <c r="P229" i="3"/>
  <c r="O229" i="3"/>
  <c r="N229" i="3"/>
  <c r="M229" i="3"/>
  <c r="L229" i="3"/>
  <c r="L228" i="3" s="1"/>
  <c r="K229" i="3"/>
  <c r="K228" i="3" s="1"/>
  <c r="J229" i="3"/>
  <c r="I229" i="3"/>
  <c r="J228" i="3"/>
  <c r="I228" i="3"/>
  <c r="L226" i="3"/>
  <c r="L225" i="3" s="1"/>
  <c r="L224" i="3" s="1"/>
  <c r="K226" i="3"/>
  <c r="K225" i="3" s="1"/>
  <c r="K224" i="3" s="1"/>
  <c r="J226" i="3"/>
  <c r="I226" i="3"/>
  <c r="J225" i="3"/>
  <c r="J224" i="3" s="1"/>
  <c r="I225" i="3"/>
  <c r="L219" i="3"/>
  <c r="K219" i="3"/>
  <c r="J219" i="3"/>
  <c r="J218" i="3" s="1"/>
  <c r="J217" i="3" s="1"/>
  <c r="I219" i="3"/>
  <c r="I218" i="3" s="1"/>
  <c r="L218" i="3"/>
  <c r="L217" i="3" s="1"/>
  <c r="K218" i="3"/>
  <c r="K217" i="3" s="1"/>
  <c r="I217" i="3"/>
  <c r="L215" i="3"/>
  <c r="L214" i="3" s="1"/>
  <c r="K215" i="3"/>
  <c r="K214" i="3" s="1"/>
  <c r="J215" i="3"/>
  <c r="I215" i="3"/>
  <c r="J214" i="3"/>
  <c r="I214" i="3"/>
  <c r="L210" i="3"/>
  <c r="L209" i="3" s="1"/>
  <c r="K210" i="3"/>
  <c r="K209" i="3" s="1"/>
  <c r="J210" i="3"/>
  <c r="I210" i="3"/>
  <c r="J209" i="3"/>
  <c r="I209" i="3"/>
  <c r="L204" i="3"/>
  <c r="L203" i="3" s="1"/>
  <c r="K204" i="3"/>
  <c r="K203" i="3" s="1"/>
  <c r="J204" i="3"/>
  <c r="I204" i="3"/>
  <c r="J203" i="3"/>
  <c r="I203" i="3"/>
  <c r="L199" i="3"/>
  <c r="L198" i="3" s="1"/>
  <c r="K199" i="3"/>
  <c r="K198" i="3" s="1"/>
  <c r="J199" i="3"/>
  <c r="I199" i="3"/>
  <c r="J198" i="3"/>
  <c r="I198" i="3"/>
  <c r="L196" i="3"/>
  <c r="L195" i="3" s="1"/>
  <c r="L194" i="3" s="1"/>
  <c r="K196" i="3"/>
  <c r="K195" i="3" s="1"/>
  <c r="K194" i="3" s="1"/>
  <c r="J196" i="3"/>
  <c r="I196" i="3"/>
  <c r="J195" i="3"/>
  <c r="J194" i="3" s="1"/>
  <c r="I195" i="3"/>
  <c r="L188" i="3"/>
  <c r="K188" i="3"/>
  <c r="J188" i="3"/>
  <c r="J187" i="3" s="1"/>
  <c r="I188" i="3"/>
  <c r="I187" i="3" s="1"/>
  <c r="L187" i="3"/>
  <c r="K187" i="3"/>
  <c r="L183" i="3"/>
  <c r="K183" i="3"/>
  <c r="J183" i="3"/>
  <c r="J182" i="3" s="1"/>
  <c r="I183" i="3"/>
  <c r="I182" i="3" s="1"/>
  <c r="L182" i="3"/>
  <c r="K182" i="3"/>
  <c r="I181" i="3"/>
  <c r="L179" i="3"/>
  <c r="L178" i="3" s="1"/>
  <c r="L177" i="3" s="1"/>
  <c r="K179" i="3"/>
  <c r="K178" i="3" s="1"/>
  <c r="K177" i="3" s="1"/>
  <c r="J179" i="3"/>
  <c r="I179" i="3"/>
  <c r="J178" i="3"/>
  <c r="J177" i="3" s="1"/>
  <c r="I178" i="3"/>
  <c r="I177" i="3" s="1"/>
  <c r="I176" i="3"/>
  <c r="L174" i="3"/>
  <c r="L173" i="3" s="1"/>
  <c r="K174" i="3"/>
  <c r="K173" i="3" s="1"/>
  <c r="J174" i="3"/>
  <c r="I174" i="3"/>
  <c r="J173" i="3"/>
  <c r="I173" i="3"/>
  <c r="L169" i="3"/>
  <c r="L168" i="3" s="1"/>
  <c r="L167" i="3" s="1"/>
  <c r="L166" i="3" s="1"/>
  <c r="K169" i="3"/>
  <c r="K168" i="3" s="1"/>
  <c r="K167" i="3" s="1"/>
  <c r="K166" i="3" s="1"/>
  <c r="J169" i="3"/>
  <c r="I169" i="3"/>
  <c r="J168" i="3"/>
  <c r="J167" i="3" s="1"/>
  <c r="J166" i="3" s="1"/>
  <c r="I168" i="3"/>
  <c r="L162" i="3"/>
  <c r="L161" i="3" s="1"/>
  <c r="L160" i="3" s="1"/>
  <c r="K162" i="3"/>
  <c r="K161" i="3" s="1"/>
  <c r="K160" i="3" s="1"/>
  <c r="J162" i="3"/>
  <c r="I162" i="3"/>
  <c r="J161" i="3"/>
  <c r="J160" i="3" s="1"/>
  <c r="I161" i="3"/>
  <c r="I160" i="3" s="1"/>
  <c r="L158" i="3"/>
  <c r="K158" i="3"/>
  <c r="J158" i="3"/>
  <c r="J157" i="3" s="1"/>
  <c r="I158" i="3"/>
  <c r="I157" i="3" s="1"/>
  <c r="L157" i="3"/>
  <c r="K157" i="3"/>
  <c r="L154" i="3"/>
  <c r="K154" i="3"/>
  <c r="J154" i="3"/>
  <c r="J153" i="3" s="1"/>
  <c r="I154" i="3"/>
  <c r="I153" i="3" s="1"/>
  <c r="I152" i="3" s="1"/>
  <c r="L153" i="3"/>
  <c r="L152" i="3" s="1"/>
  <c r="K153" i="3"/>
  <c r="K152" i="3" s="1"/>
  <c r="L149" i="3"/>
  <c r="L148" i="3" s="1"/>
  <c r="K149" i="3"/>
  <c r="K148" i="3" s="1"/>
  <c r="K147" i="3" s="1"/>
  <c r="J149" i="3"/>
  <c r="I149" i="3"/>
  <c r="J148" i="3"/>
  <c r="J147" i="3" s="1"/>
  <c r="I148" i="3"/>
  <c r="I147" i="3" s="1"/>
  <c r="L147" i="3"/>
  <c r="L144" i="3"/>
  <c r="L143" i="3" s="1"/>
  <c r="L142" i="3" s="1"/>
  <c r="K144" i="3"/>
  <c r="K143" i="3" s="1"/>
  <c r="K142" i="3" s="1"/>
  <c r="J144" i="3"/>
  <c r="I144" i="3"/>
  <c r="J143" i="3"/>
  <c r="J142" i="3" s="1"/>
  <c r="I143" i="3"/>
  <c r="I142" i="3" s="1"/>
  <c r="L140" i="3"/>
  <c r="K140" i="3"/>
  <c r="J140" i="3"/>
  <c r="J139" i="3" s="1"/>
  <c r="J138" i="3" s="1"/>
  <c r="I140" i="3"/>
  <c r="I139" i="3" s="1"/>
  <c r="I138" i="3" s="1"/>
  <c r="L139" i="3"/>
  <c r="L138" i="3" s="1"/>
  <c r="K139" i="3"/>
  <c r="K138" i="3" s="1"/>
  <c r="L136" i="3"/>
  <c r="L135" i="3" s="1"/>
  <c r="K136" i="3"/>
  <c r="K135" i="3" s="1"/>
  <c r="K134" i="3" s="1"/>
  <c r="J136" i="3"/>
  <c r="I136" i="3"/>
  <c r="J135" i="3"/>
  <c r="J134" i="3" s="1"/>
  <c r="I135" i="3"/>
  <c r="I134" i="3" s="1"/>
  <c r="L134" i="3"/>
  <c r="L132" i="3"/>
  <c r="K132" i="3"/>
  <c r="J132" i="3"/>
  <c r="J131" i="3" s="1"/>
  <c r="J130" i="3" s="1"/>
  <c r="I132" i="3"/>
  <c r="I131" i="3" s="1"/>
  <c r="I130" i="3" s="1"/>
  <c r="L131" i="3"/>
  <c r="L130" i="3" s="1"/>
  <c r="K131" i="3"/>
  <c r="K130" i="3" s="1"/>
  <c r="L128" i="3"/>
  <c r="L127" i="3" s="1"/>
  <c r="K128" i="3"/>
  <c r="K127" i="3" s="1"/>
  <c r="J128" i="3"/>
  <c r="I128" i="3"/>
  <c r="J127" i="3"/>
  <c r="J126" i="3" s="1"/>
  <c r="I127" i="3"/>
  <c r="I126" i="3" s="1"/>
  <c r="L126" i="3"/>
  <c r="K126" i="3"/>
  <c r="L123" i="3"/>
  <c r="K123" i="3"/>
  <c r="J123" i="3"/>
  <c r="J122" i="3" s="1"/>
  <c r="J121" i="3" s="1"/>
  <c r="I123" i="3"/>
  <c r="I122" i="3" s="1"/>
  <c r="L122" i="3"/>
  <c r="L121" i="3" s="1"/>
  <c r="K122" i="3"/>
  <c r="K121" i="3" s="1"/>
  <c r="K120" i="3" s="1"/>
  <c r="I121" i="3"/>
  <c r="L115" i="3"/>
  <c r="K115" i="3"/>
  <c r="J115" i="3"/>
  <c r="J114" i="3" s="1"/>
  <c r="I115" i="3"/>
  <c r="I114" i="3" s="1"/>
  <c r="L114" i="3"/>
  <c r="K114" i="3"/>
  <c r="L109" i="3"/>
  <c r="K109" i="3"/>
  <c r="J109" i="3"/>
  <c r="J108" i="3" s="1"/>
  <c r="I109" i="3"/>
  <c r="I108" i="3" s="1"/>
  <c r="L108" i="3"/>
  <c r="K108" i="3"/>
  <c r="I107" i="3"/>
  <c r="L104" i="3"/>
  <c r="L103" i="3" s="1"/>
  <c r="L102" i="3" s="1"/>
  <c r="K104" i="3"/>
  <c r="K103" i="3" s="1"/>
  <c r="J104" i="3"/>
  <c r="I104" i="3"/>
  <c r="J103" i="3"/>
  <c r="J102" i="3" s="1"/>
  <c r="I103" i="3"/>
  <c r="I102" i="3" s="1"/>
  <c r="K102" i="3"/>
  <c r="L99" i="3"/>
  <c r="K99" i="3"/>
  <c r="J99" i="3"/>
  <c r="J98" i="3" s="1"/>
  <c r="J97" i="3" s="1"/>
  <c r="I99" i="3"/>
  <c r="I98" i="3" s="1"/>
  <c r="L98" i="3"/>
  <c r="L97" i="3" s="1"/>
  <c r="K98" i="3"/>
  <c r="K97" i="3" s="1"/>
  <c r="I97" i="3"/>
  <c r="L92" i="3"/>
  <c r="K92" i="3"/>
  <c r="J92" i="3"/>
  <c r="J91" i="3" s="1"/>
  <c r="J90" i="3" s="1"/>
  <c r="J89" i="3" s="1"/>
  <c r="I92" i="3"/>
  <c r="I91" i="3" s="1"/>
  <c r="L91" i="3"/>
  <c r="L90" i="3" s="1"/>
  <c r="K91" i="3"/>
  <c r="K90" i="3" s="1"/>
  <c r="K89" i="3" s="1"/>
  <c r="I90" i="3"/>
  <c r="I89" i="3" s="1"/>
  <c r="L89" i="3"/>
  <c r="L87" i="3"/>
  <c r="K87" i="3"/>
  <c r="J87" i="3"/>
  <c r="J86" i="3" s="1"/>
  <c r="I87" i="3"/>
  <c r="I86" i="3" s="1"/>
  <c r="I85" i="3" s="1"/>
  <c r="L86" i="3"/>
  <c r="L85" i="3" s="1"/>
  <c r="K86" i="3"/>
  <c r="K85" i="3" s="1"/>
  <c r="J85" i="3"/>
  <c r="L81" i="3"/>
  <c r="L80" i="3" s="1"/>
  <c r="K81" i="3"/>
  <c r="K80" i="3" s="1"/>
  <c r="J81" i="3"/>
  <c r="I81" i="3"/>
  <c r="J80" i="3"/>
  <c r="I80" i="3"/>
  <c r="L76" i="3"/>
  <c r="L75" i="3" s="1"/>
  <c r="K76" i="3"/>
  <c r="K75" i="3" s="1"/>
  <c r="J76" i="3"/>
  <c r="I76" i="3"/>
  <c r="J75" i="3"/>
  <c r="I75" i="3"/>
  <c r="L71" i="3"/>
  <c r="L70" i="3" s="1"/>
  <c r="L69" i="3" s="1"/>
  <c r="L68" i="3" s="1"/>
  <c r="K71" i="3"/>
  <c r="K70" i="3" s="1"/>
  <c r="K69" i="3" s="1"/>
  <c r="K68" i="3" s="1"/>
  <c r="J71" i="3"/>
  <c r="I71" i="3"/>
  <c r="J70" i="3"/>
  <c r="I70" i="3"/>
  <c r="L50" i="3"/>
  <c r="L49" i="3" s="1"/>
  <c r="L48" i="3" s="1"/>
  <c r="L47" i="3" s="1"/>
  <c r="K50" i="3"/>
  <c r="K49" i="3" s="1"/>
  <c r="J50" i="3"/>
  <c r="I50" i="3"/>
  <c r="J49" i="3"/>
  <c r="J48" i="3" s="1"/>
  <c r="J47" i="3" s="1"/>
  <c r="I49" i="3"/>
  <c r="I48" i="3" s="1"/>
  <c r="I47" i="3" s="1"/>
  <c r="K48" i="3"/>
  <c r="K47" i="3" s="1"/>
  <c r="L45" i="3"/>
  <c r="K45" i="3"/>
  <c r="K44" i="3" s="1"/>
  <c r="K43" i="3" s="1"/>
  <c r="J45" i="3"/>
  <c r="I45" i="3"/>
  <c r="L44" i="3"/>
  <c r="L43" i="3" s="1"/>
  <c r="J44" i="3"/>
  <c r="J43" i="3" s="1"/>
  <c r="I44" i="3"/>
  <c r="I43" i="3" s="1"/>
  <c r="L41" i="3"/>
  <c r="K41" i="3"/>
  <c r="J41" i="3"/>
  <c r="J38" i="3" s="1"/>
  <c r="J37" i="3" s="1"/>
  <c r="J36" i="3" s="1"/>
  <c r="I41" i="3"/>
  <c r="I38" i="3" s="1"/>
  <c r="I37" i="3" s="1"/>
  <c r="I36" i="3" s="1"/>
  <c r="L39" i="3"/>
  <c r="L38" i="3" s="1"/>
  <c r="L37" i="3" s="1"/>
  <c r="K39" i="3"/>
  <c r="K38" i="3" s="1"/>
  <c r="J39" i="3"/>
  <c r="I39" i="3"/>
  <c r="K37" i="3"/>
  <c r="I146" i="3" l="1"/>
  <c r="L120" i="3"/>
  <c r="L311" i="3"/>
  <c r="I35" i="3"/>
  <c r="I376" i="3" s="1"/>
  <c r="K146" i="3"/>
  <c r="I311" i="3"/>
  <c r="L36" i="3"/>
  <c r="K193" i="3"/>
  <c r="L193" i="3"/>
  <c r="I96" i="3"/>
  <c r="K344" i="3"/>
  <c r="K311" i="3" s="1"/>
  <c r="J120" i="3"/>
  <c r="K181" i="3"/>
  <c r="K176" i="3" s="1"/>
  <c r="I224" i="3"/>
  <c r="I120" i="3"/>
  <c r="K107" i="3"/>
  <c r="K96" i="3" s="1"/>
  <c r="I69" i="3"/>
  <c r="I68" i="3" s="1"/>
  <c r="J107" i="3"/>
  <c r="J96" i="3" s="1"/>
  <c r="L181" i="3"/>
  <c r="L176" i="3" s="1"/>
  <c r="I194" i="3"/>
  <c r="I193" i="3" s="1"/>
  <c r="I192" i="3" s="1"/>
  <c r="K36" i="3"/>
  <c r="L344" i="3"/>
  <c r="J69" i="3"/>
  <c r="J68" i="3" s="1"/>
  <c r="J35" i="3" s="1"/>
  <c r="J376" i="3" s="1"/>
  <c r="I167" i="3"/>
  <c r="I166" i="3" s="1"/>
  <c r="J176" i="3"/>
  <c r="J193" i="3"/>
  <c r="J192" i="3" s="1"/>
  <c r="K247" i="3"/>
  <c r="K246" i="3" s="1"/>
  <c r="J152" i="3"/>
  <c r="J146" i="3" s="1"/>
  <c r="L107" i="3"/>
  <c r="L96" i="3" s="1"/>
  <c r="L146" i="3"/>
  <c r="J181" i="3"/>
  <c r="L247" i="3"/>
  <c r="L246" i="3" s="1"/>
  <c r="K192" i="3" l="1"/>
  <c r="L35" i="3"/>
  <c r="L376" i="3" s="1"/>
  <c r="L192" i="3"/>
  <c r="K35" i="3"/>
  <c r="K376" i="3" s="1"/>
  <c r="L373" i="2" l="1"/>
  <c r="L372" i="2" s="1"/>
  <c r="K373" i="2"/>
  <c r="K372" i="2" s="1"/>
  <c r="J373" i="2"/>
  <c r="J372" i="2" s="1"/>
  <c r="I373" i="2"/>
  <c r="I372" i="2" s="1"/>
  <c r="L370" i="2"/>
  <c r="L369" i="2" s="1"/>
  <c r="K370" i="2"/>
  <c r="K369" i="2" s="1"/>
  <c r="J370" i="2"/>
  <c r="J369" i="2" s="1"/>
  <c r="I370" i="2"/>
  <c r="I369" i="2" s="1"/>
  <c r="L367" i="2"/>
  <c r="L366" i="2" s="1"/>
  <c r="K367" i="2"/>
  <c r="K366" i="2" s="1"/>
  <c r="J367" i="2"/>
  <c r="J366" i="2" s="1"/>
  <c r="I367" i="2"/>
  <c r="I366" i="2" s="1"/>
  <c r="L363" i="2"/>
  <c r="L362" i="2" s="1"/>
  <c r="K363" i="2"/>
  <c r="K362" i="2" s="1"/>
  <c r="J363" i="2"/>
  <c r="J362" i="2" s="1"/>
  <c r="I363" i="2"/>
  <c r="I362" i="2" s="1"/>
  <c r="L359" i="2"/>
  <c r="L358" i="2" s="1"/>
  <c r="K359" i="2"/>
  <c r="K358" i="2" s="1"/>
  <c r="J359" i="2"/>
  <c r="J358" i="2" s="1"/>
  <c r="I359" i="2"/>
  <c r="I358" i="2" s="1"/>
  <c r="L355" i="2"/>
  <c r="L354" i="2" s="1"/>
  <c r="K355" i="2"/>
  <c r="K354" i="2" s="1"/>
  <c r="J355" i="2"/>
  <c r="J354" i="2" s="1"/>
  <c r="I355" i="2"/>
  <c r="I354" i="2" s="1"/>
  <c r="L351" i="2"/>
  <c r="K351" i="2"/>
  <c r="J351" i="2"/>
  <c r="I351" i="2"/>
  <c r="L348" i="2"/>
  <c r="K348" i="2"/>
  <c r="J348" i="2"/>
  <c r="I348" i="2"/>
  <c r="P346" i="2"/>
  <c r="O346" i="2"/>
  <c r="N346" i="2"/>
  <c r="M346" i="2"/>
  <c r="L346" i="2"/>
  <c r="K346" i="2"/>
  <c r="J346" i="2"/>
  <c r="I346" i="2"/>
  <c r="L345" i="2"/>
  <c r="K345" i="2"/>
  <c r="J345" i="2"/>
  <c r="I345" i="2"/>
  <c r="L341" i="2"/>
  <c r="L340" i="2" s="1"/>
  <c r="K341" i="2"/>
  <c r="K340" i="2" s="1"/>
  <c r="J341" i="2"/>
  <c r="J340" i="2" s="1"/>
  <c r="I341" i="2"/>
  <c r="I340" i="2" s="1"/>
  <c r="L338" i="2"/>
  <c r="L337" i="2" s="1"/>
  <c r="K338" i="2"/>
  <c r="K337" i="2" s="1"/>
  <c r="J338" i="2"/>
  <c r="J337" i="2" s="1"/>
  <c r="I338" i="2"/>
  <c r="I337" i="2" s="1"/>
  <c r="L335" i="2"/>
  <c r="L334" i="2" s="1"/>
  <c r="K335" i="2"/>
  <c r="K334" i="2" s="1"/>
  <c r="J335" i="2"/>
  <c r="J334" i="2" s="1"/>
  <c r="I335" i="2"/>
  <c r="I334" i="2" s="1"/>
  <c r="L331" i="2"/>
  <c r="L330" i="2" s="1"/>
  <c r="K331" i="2"/>
  <c r="K330" i="2" s="1"/>
  <c r="J331" i="2"/>
  <c r="J330" i="2" s="1"/>
  <c r="I331" i="2"/>
  <c r="I330" i="2" s="1"/>
  <c r="L327" i="2"/>
  <c r="L326" i="2" s="1"/>
  <c r="K327" i="2"/>
  <c r="K326" i="2" s="1"/>
  <c r="J327" i="2"/>
  <c r="J326" i="2" s="1"/>
  <c r="I327" i="2"/>
  <c r="I326" i="2" s="1"/>
  <c r="L323" i="2"/>
  <c r="L322" i="2" s="1"/>
  <c r="K323" i="2"/>
  <c r="K322" i="2" s="1"/>
  <c r="J323" i="2"/>
  <c r="J322" i="2" s="1"/>
  <c r="I323" i="2"/>
  <c r="I322" i="2" s="1"/>
  <c r="L319" i="2"/>
  <c r="K319" i="2"/>
  <c r="J319" i="2"/>
  <c r="I319" i="2"/>
  <c r="L316" i="2"/>
  <c r="K316" i="2"/>
  <c r="J316" i="2"/>
  <c r="I316" i="2"/>
  <c r="L314" i="2"/>
  <c r="L313" i="2" s="1"/>
  <c r="L312" i="2" s="1"/>
  <c r="K314" i="2"/>
  <c r="K313" i="2" s="1"/>
  <c r="K312" i="2" s="1"/>
  <c r="J314" i="2"/>
  <c r="J313" i="2" s="1"/>
  <c r="J312" i="2" s="1"/>
  <c r="I314" i="2"/>
  <c r="I313" i="2" s="1"/>
  <c r="I312" i="2" s="1"/>
  <c r="L308" i="2"/>
  <c r="L307" i="2" s="1"/>
  <c r="K308" i="2"/>
  <c r="K307" i="2" s="1"/>
  <c r="J308" i="2"/>
  <c r="J307" i="2" s="1"/>
  <c r="I308" i="2"/>
  <c r="I307" i="2" s="1"/>
  <c r="L305" i="2"/>
  <c r="L304" i="2" s="1"/>
  <c r="K305" i="2"/>
  <c r="K304" i="2" s="1"/>
  <c r="J305" i="2"/>
  <c r="J304" i="2" s="1"/>
  <c r="I305" i="2"/>
  <c r="I304" i="2" s="1"/>
  <c r="L302" i="2"/>
  <c r="L301" i="2" s="1"/>
  <c r="K302" i="2"/>
  <c r="K301" i="2" s="1"/>
  <c r="J302" i="2"/>
  <c r="J301" i="2" s="1"/>
  <c r="I302" i="2"/>
  <c r="I301" i="2" s="1"/>
  <c r="L298" i="2"/>
  <c r="L297" i="2" s="1"/>
  <c r="K298" i="2"/>
  <c r="K297" i="2" s="1"/>
  <c r="J298" i="2"/>
  <c r="J297" i="2" s="1"/>
  <c r="I298" i="2"/>
  <c r="I297" i="2" s="1"/>
  <c r="L294" i="2"/>
  <c r="L293" i="2" s="1"/>
  <c r="K294" i="2"/>
  <c r="K293" i="2" s="1"/>
  <c r="J294" i="2"/>
  <c r="J293" i="2" s="1"/>
  <c r="I294" i="2"/>
  <c r="I293" i="2" s="1"/>
  <c r="L290" i="2"/>
  <c r="L289" i="2" s="1"/>
  <c r="K290" i="2"/>
  <c r="K289" i="2" s="1"/>
  <c r="J290" i="2"/>
  <c r="J289" i="2" s="1"/>
  <c r="I290" i="2"/>
  <c r="I289" i="2" s="1"/>
  <c r="L286" i="2"/>
  <c r="K286" i="2"/>
  <c r="J286" i="2"/>
  <c r="I286" i="2"/>
  <c r="L283" i="2"/>
  <c r="K283" i="2"/>
  <c r="J283" i="2"/>
  <c r="I283" i="2"/>
  <c r="L281" i="2"/>
  <c r="L280" i="2" s="1"/>
  <c r="L279" i="2" s="1"/>
  <c r="K281" i="2"/>
  <c r="J281" i="2"/>
  <c r="J280" i="2" s="1"/>
  <c r="J279" i="2" s="1"/>
  <c r="J246" i="2" s="1"/>
  <c r="I281" i="2"/>
  <c r="I280" i="2" s="1"/>
  <c r="I279" i="2" s="1"/>
  <c r="I246" i="2" s="1"/>
  <c r="L276" i="2"/>
  <c r="K276" i="2"/>
  <c r="J276" i="2"/>
  <c r="I276" i="2"/>
  <c r="L275" i="2"/>
  <c r="K275" i="2"/>
  <c r="J275" i="2"/>
  <c r="I275" i="2"/>
  <c r="L273" i="2"/>
  <c r="K273" i="2"/>
  <c r="J273" i="2"/>
  <c r="I273" i="2"/>
  <c r="L272" i="2"/>
  <c r="K272" i="2"/>
  <c r="J272" i="2"/>
  <c r="I272" i="2"/>
  <c r="L270" i="2"/>
  <c r="K270" i="2"/>
  <c r="J270" i="2"/>
  <c r="I270" i="2"/>
  <c r="L269" i="2"/>
  <c r="K269" i="2"/>
  <c r="J269" i="2"/>
  <c r="I269" i="2"/>
  <c r="L266" i="2"/>
  <c r="K266" i="2"/>
  <c r="J266" i="2"/>
  <c r="I266" i="2"/>
  <c r="L265" i="2"/>
  <c r="K265" i="2"/>
  <c r="J265" i="2"/>
  <c r="I265" i="2"/>
  <c r="L262" i="2"/>
  <c r="K262" i="2"/>
  <c r="J262" i="2"/>
  <c r="I262" i="2"/>
  <c r="L261" i="2"/>
  <c r="K261" i="2"/>
  <c r="J261" i="2"/>
  <c r="I261" i="2"/>
  <c r="L258" i="2"/>
  <c r="K258" i="2"/>
  <c r="J258" i="2"/>
  <c r="I258" i="2"/>
  <c r="L257" i="2"/>
  <c r="K257" i="2"/>
  <c r="J257" i="2"/>
  <c r="I257" i="2"/>
  <c r="L254" i="2"/>
  <c r="K254" i="2"/>
  <c r="J254" i="2"/>
  <c r="I254" i="2"/>
  <c r="L251" i="2"/>
  <c r="L248" i="2" s="1"/>
  <c r="L247" i="2" s="1"/>
  <c r="L246" i="2" s="1"/>
  <c r="K251" i="2"/>
  <c r="J251" i="2"/>
  <c r="I251" i="2"/>
  <c r="L249" i="2"/>
  <c r="K249" i="2"/>
  <c r="J249" i="2"/>
  <c r="I249" i="2"/>
  <c r="K248" i="2"/>
  <c r="K247" i="2" s="1"/>
  <c r="J248" i="2"/>
  <c r="J247" i="2" s="1"/>
  <c r="I248" i="2"/>
  <c r="I247" i="2" s="1"/>
  <c r="L242" i="2"/>
  <c r="K242" i="2"/>
  <c r="J242" i="2"/>
  <c r="I242" i="2"/>
  <c r="L241" i="2"/>
  <c r="L240" i="2" s="1"/>
  <c r="K241" i="2"/>
  <c r="K240" i="2" s="1"/>
  <c r="J241" i="2"/>
  <c r="J240" i="2" s="1"/>
  <c r="I241" i="2"/>
  <c r="I240" i="2" s="1"/>
  <c r="L238" i="2"/>
  <c r="L237" i="2" s="1"/>
  <c r="L236" i="2" s="1"/>
  <c r="K238" i="2"/>
  <c r="K237" i="2" s="1"/>
  <c r="J238" i="2"/>
  <c r="J237" i="2" s="1"/>
  <c r="I238" i="2"/>
  <c r="I237" i="2" s="1"/>
  <c r="K236" i="2"/>
  <c r="J236" i="2"/>
  <c r="I236" i="2"/>
  <c r="P229" i="2"/>
  <c r="O229" i="2"/>
  <c r="N229" i="2"/>
  <c r="M229" i="2"/>
  <c r="L229" i="2"/>
  <c r="L228" i="2" s="1"/>
  <c r="K229" i="2"/>
  <c r="K228" i="2" s="1"/>
  <c r="K224" i="2" s="1"/>
  <c r="J229" i="2"/>
  <c r="J228" i="2" s="1"/>
  <c r="J224" i="2" s="1"/>
  <c r="I229" i="2"/>
  <c r="I228" i="2" s="1"/>
  <c r="I224" i="2" s="1"/>
  <c r="L226" i="2"/>
  <c r="L225" i="2" s="1"/>
  <c r="L224" i="2" s="1"/>
  <c r="K226" i="2"/>
  <c r="K225" i="2" s="1"/>
  <c r="J226" i="2"/>
  <c r="J225" i="2" s="1"/>
  <c r="I226" i="2"/>
  <c r="I225" i="2" s="1"/>
  <c r="L219" i="2"/>
  <c r="K219" i="2"/>
  <c r="J219" i="2"/>
  <c r="I219" i="2"/>
  <c r="L218" i="2"/>
  <c r="L217" i="2" s="1"/>
  <c r="K218" i="2"/>
  <c r="K217" i="2" s="1"/>
  <c r="J218" i="2"/>
  <c r="J217" i="2" s="1"/>
  <c r="I218" i="2"/>
  <c r="I217" i="2" s="1"/>
  <c r="L215" i="2"/>
  <c r="L214" i="2" s="1"/>
  <c r="K215" i="2"/>
  <c r="K214" i="2" s="1"/>
  <c r="J215" i="2"/>
  <c r="J214" i="2" s="1"/>
  <c r="I215" i="2"/>
  <c r="I214" i="2" s="1"/>
  <c r="L210" i="2"/>
  <c r="L209" i="2" s="1"/>
  <c r="K210" i="2"/>
  <c r="K209" i="2" s="1"/>
  <c r="J210" i="2"/>
  <c r="J209" i="2" s="1"/>
  <c r="I210" i="2"/>
  <c r="I209" i="2" s="1"/>
  <c r="L204" i="2"/>
  <c r="L203" i="2" s="1"/>
  <c r="K204" i="2"/>
  <c r="K203" i="2" s="1"/>
  <c r="J204" i="2"/>
  <c r="J203" i="2" s="1"/>
  <c r="I204" i="2"/>
  <c r="I203" i="2" s="1"/>
  <c r="L199" i="2"/>
  <c r="L198" i="2" s="1"/>
  <c r="K199" i="2"/>
  <c r="K198" i="2" s="1"/>
  <c r="K194" i="2" s="1"/>
  <c r="J199" i="2"/>
  <c r="J198" i="2" s="1"/>
  <c r="J194" i="2" s="1"/>
  <c r="J193" i="2" s="1"/>
  <c r="I199" i="2"/>
  <c r="I198" i="2" s="1"/>
  <c r="I194" i="2" s="1"/>
  <c r="I193" i="2" s="1"/>
  <c r="L196" i="2"/>
  <c r="L195" i="2" s="1"/>
  <c r="L194" i="2" s="1"/>
  <c r="L193" i="2" s="1"/>
  <c r="K196" i="2"/>
  <c r="K195" i="2" s="1"/>
  <c r="J196" i="2"/>
  <c r="J195" i="2" s="1"/>
  <c r="I196" i="2"/>
  <c r="I195" i="2" s="1"/>
  <c r="L188" i="2"/>
  <c r="K188" i="2"/>
  <c r="J188" i="2"/>
  <c r="I188" i="2"/>
  <c r="L187" i="2"/>
  <c r="K187" i="2"/>
  <c r="J187" i="2"/>
  <c r="I187" i="2"/>
  <c r="L183" i="2"/>
  <c r="K183" i="2"/>
  <c r="J183" i="2"/>
  <c r="I183" i="2"/>
  <c r="L182" i="2"/>
  <c r="L181" i="2" s="1"/>
  <c r="K182" i="2"/>
  <c r="K181" i="2" s="1"/>
  <c r="J182" i="2"/>
  <c r="J181" i="2" s="1"/>
  <c r="I182" i="2"/>
  <c r="I181" i="2" s="1"/>
  <c r="L179" i="2"/>
  <c r="L178" i="2" s="1"/>
  <c r="K179" i="2"/>
  <c r="K178" i="2" s="1"/>
  <c r="K177" i="2" s="1"/>
  <c r="K176" i="2" s="1"/>
  <c r="J179" i="2"/>
  <c r="J178" i="2" s="1"/>
  <c r="J177" i="2" s="1"/>
  <c r="J176" i="2" s="1"/>
  <c r="I179" i="2"/>
  <c r="I178" i="2" s="1"/>
  <c r="I177" i="2" s="1"/>
  <c r="I176" i="2" s="1"/>
  <c r="L177" i="2"/>
  <c r="L176" i="2" s="1"/>
  <c r="L174" i="2"/>
  <c r="L173" i="2" s="1"/>
  <c r="K174" i="2"/>
  <c r="K173" i="2" s="1"/>
  <c r="K167" i="2" s="1"/>
  <c r="K166" i="2" s="1"/>
  <c r="J174" i="2"/>
  <c r="J173" i="2" s="1"/>
  <c r="J167" i="2" s="1"/>
  <c r="J166" i="2" s="1"/>
  <c r="I174" i="2"/>
  <c r="I173" i="2" s="1"/>
  <c r="L169" i="2"/>
  <c r="L168" i="2" s="1"/>
  <c r="L167" i="2" s="1"/>
  <c r="L166" i="2" s="1"/>
  <c r="K169" i="2"/>
  <c r="K168" i="2" s="1"/>
  <c r="J169" i="2"/>
  <c r="J168" i="2" s="1"/>
  <c r="I169" i="2"/>
  <c r="I168" i="2" s="1"/>
  <c r="I167" i="2"/>
  <c r="I166" i="2" s="1"/>
  <c r="L162" i="2"/>
  <c r="L161" i="2" s="1"/>
  <c r="L160" i="2" s="1"/>
  <c r="K162" i="2"/>
  <c r="K161" i="2" s="1"/>
  <c r="J162" i="2"/>
  <c r="J161" i="2" s="1"/>
  <c r="I162" i="2"/>
  <c r="I161" i="2" s="1"/>
  <c r="K160" i="2"/>
  <c r="J160" i="2"/>
  <c r="I160" i="2"/>
  <c r="L158" i="2"/>
  <c r="K158" i="2"/>
  <c r="J158" i="2"/>
  <c r="I158" i="2"/>
  <c r="L157" i="2"/>
  <c r="K157" i="2"/>
  <c r="J157" i="2"/>
  <c r="I157" i="2"/>
  <c r="L154" i="2"/>
  <c r="K154" i="2"/>
  <c r="J154" i="2"/>
  <c r="I154" i="2"/>
  <c r="L153" i="2"/>
  <c r="L152" i="2" s="1"/>
  <c r="K153" i="2"/>
  <c r="K152" i="2" s="1"/>
  <c r="J153" i="2"/>
  <c r="J152" i="2" s="1"/>
  <c r="I153" i="2"/>
  <c r="I152" i="2"/>
  <c r="L149" i="2"/>
  <c r="L148" i="2" s="1"/>
  <c r="K149" i="2"/>
  <c r="K148" i="2" s="1"/>
  <c r="J149" i="2"/>
  <c r="J148" i="2" s="1"/>
  <c r="I149" i="2"/>
  <c r="I148" i="2"/>
  <c r="I147" i="2" s="1"/>
  <c r="I146" i="2" s="1"/>
  <c r="L147" i="2"/>
  <c r="K147" i="2"/>
  <c r="K146" i="2" s="1"/>
  <c r="J147" i="2"/>
  <c r="J146" i="2" s="1"/>
  <c r="L144" i="2"/>
  <c r="L143" i="2" s="1"/>
  <c r="K144" i="2"/>
  <c r="K143" i="2" s="1"/>
  <c r="K142" i="2" s="1"/>
  <c r="J144" i="2"/>
  <c r="J143" i="2" s="1"/>
  <c r="J142" i="2" s="1"/>
  <c r="I144" i="2"/>
  <c r="I143" i="2"/>
  <c r="I142" i="2" s="1"/>
  <c r="L142" i="2"/>
  <c r="L140" i="2"/>
  <c r="K140" i="2"/>
  <c r="J140" i="2"/>
  <c r="I140" i="2"/>
  <c r="I139" i="2" s="1"/>
  <c r="I138" i="2" s="1"/>
  <c r="L139" i="2"/>
  <c r="L138" i="2" s="1"/>
  <c r="K139" i="2"/>
  <c r="K138" i="2" s="1"/>
  <c r="J139" i="2"/>
  <c r="J138" i="2" s="1"/>
  <c r="L136" i="2"/>
  <c r="L135" i="2" s="1"/>
  <c r="L134" i="2" s="1"/>
  <c r="K136" i="2"/>
  <c r="K135" i="2" s="1"/>
  <c r="K134" i="2" s="1"/>
  <c r="J136" i="2"/>
  <c r="J135" i="2" s="1"/>
  <c r="J134" i="2" s="1"/>
  <c r="I136" i="2"/>
  <c r="I135" i="2" s="1"/>
  <c r="I134" i="2" s="1"/>
  <c r="L132" i="2"/>
  <c r="K132" i="2"/>
  <c r="J132" i="2"/>
  <c r="I132" i="2"/>
  <c r="L131" i="2"/>
  <c r="L130" i="2" s="1"/>
  <c r="K131" i="2"/>
  <c r="K130" i="2" s="1"/>
  <c r="J131" i="2"/>
  <c r="J130" i="2" s="1"/>
  <c r="I131" i="2"/>
  <c r="I130" i="2"/>
  <c r="L128" i="2"/>
  <c r="L127" i="2" s="1"/>
  <c r="L126" i="2" s="1"/>
  <c r="K128" i="2"/>
  <c r="K127" i="2" s="1"/>
  <c r="K126" i="2" s="1"/>
  <c r="J128" i="2"/>
  <c r="J127" i="2" s="1"/>
  <c r="I128" i="2"/>
  <c r="I127" i="2"/>
  <c r="J126" i="2"/>
  <c r="I126" i="2"/>
  <c r="L123" i="2"/>
  <c r="K123" i="2"/>
  <c r="J123" i="2"/>
  <c r="I123" i="2"/>
  <c r="L122" i="2"/>
  <c r="L121" i="2" s="1"/>
  <c r="L120" i="2" s="1"/>
  <c r="K122" i="2"/>
  <c r="K121" i="2" s="1"/>
  <c r="K120" i="2" s="1"/>
  <c r="J122" i="2"/>
  <c r="J121" i="2" s="1"/>
  <c r="J120" i="2" s="1"/>
  <c r="I122" i="2"/>
  <c r="I121" i="2"/>
  <c r="L115" i="2"/>
  <c r="K115" i="2"/>
  <c r="J115" i="2"/>
  <c r="I115" i="2"/>
  <c r="I114" i="2" s="1"/>
  <c r="L114" i="2"/>
  <c r="K114" i="2"/>
  <c r="J114" i="2"/>
  <c r="L109" i="2"/>
  <c r="K109" i="2"/>
  <c r="J109" i="2"/>
  <c r="I109" i="2"/>
  <c r="I108" i="2" s="1"/>
  <c r="L108" i="2"/>
  <c r="L107" i="2" s="1"/>
  <c r="K108" i="2"/>
  <c r="K107" i="2" s="1"/>
  <c r="J108" i="2"/>
  <c r="J107" i="2" s="1"/>
  <c r="L104" i="2"/>
  <c r="L103" i="2" s="1"/>
  <c r="L102" i="2" s="1"/>
  <c r="L96" i="2" s="1"/>
  <c r="K104" i="2"/>
  <c r="K103" i="2" s="1"/>
  <c r="K102" i="2" s="1"/>
  <c r="J104" i="2"/>
  <c r="J103" i="2" s="1"/>
  <c r="J102" i="2" s="1"/>
  <c r="I104" i="2"/>
  <c r="I103" i="2" s="1"/>
  <c r="I102" i="2" s="1"/>
  <c r="L99" i="2"/>
  <c r="K99" i="2"/>
  <c r="J99" i="2"/>
  <c r="I99" i="2"/>
  <c r="L98" i="2"/>
  <c r="L97" i="2" s="1"/>
  <c r="K98" i="2"/>
  <c r="K97" i="2" s="1"/>
  <c r="K96" i="2" s="1"/>
  <c r="J98" i="2"/>
  <c r="J97" i="2" s="1"/>
  <c r="J96" i="2" s="1"/>
  <c r="I98" i="2"/>
  <c r="I97" i="2"/>
  <c r="L92" i="2"/>
  <c r="K92" i="2"/>
  <c r="J92" i="2"/>
  <c r="I92" i="2"/>
  <c r="I91" i="2" s="1"/>
  <c r="I90" i="2" s="1"/>
  <c r="I89" i="2" s="1"/>
  <c r="L91" i="2"/>
  <c r="L90" i="2" s="1"/>
  <c r="L89" i="2" s="1"/>
  <c r="K91" i="2"/>
  <c r="K90" i="2" s="1"/>
  <c r="J91" i="2"/>
  <c r="J90" i="2" s="1"/>
  <c r="K89" i="2"/>
  <c r="J89" i="2"/>
  <c r="L87" i="2"/>
  <c r="K87" i="2"/>
  <c r="J87" i="2"/>
  <c r="I87" i="2"/>
  <c r="L86" i="2"/>
  <c r="L85" i="2" s="1"/>
  <c r="K86" i="2"/>
  <c r="K85" i="2" s="1"/>
  <c r="J86" i="2"/>
  <c r="J85" i="2" s="1"/>
  <c r="I86" i="2"/>
  <c r="I85" i="2" s="1"/>
  <c r="L81" i="2"/>
  <c r="L80" i="2" s="1"/>
  <c r="K81" i="2"/>
  <c r="K80" i="2" s="1"/>
  <c r="J81" i="2"/>
  <c r="J80" i="2" s="1"/>
  <c r="I81" i="2"/>
  <c r="I80" i="2"/>
  <c r="L76" i="2"/>
  <c r="L75" i="2" s="1"/>
  <c r="K76" i="2"/>
  <c r="K75" i="2" s="1"/>
  <c r="J76" i="2"/>
  <c r="J75" i="2" s="1"/>
  <c r="I76" i="2"/>
  <c r="I75" i="2"/>
  <c r="L71" i="2"/>
  <c r="L70" i="2" s="1"/>
  <c r="L69" i="2" s="1"/>
  <c r="L68" i="2" s="1"/>
  <c r="K71" i="2"/>
  <c r="K70" i="2" s="1"/>
  <c r="K69" i="2" s="1"/>
  <c r="K68" i="2" s="1"/>
  <c r="J71" i="2"/>
  <c r="J70" i="2" s="1"/>
  <c r="J69" i="2" s="1"/>
  <c r="J68" i="2" s="1"/>
  <c r="I71" i="2"/>
  <c r="I70" i="2"/>
  <c r="I69" i="2" s="1"/>
  <c r="L50" i="2"/>
  <c r="L49" i="2" s="1"/>
  <c r="L48" i="2" s="1"/>
  <c r="L47" i="2" s="1"/>
  <c r="K50" i="2"/>
  <c r="K49" i="2" s="1"/>
  <c r="K48" i="2" s="1"/>
  <c r="K47" i="2" s="1"/>
  <c r="J50" i="2"/>
  <c r="J49" i="2" s="1"/>
  <c r="J48" i="2" s="1"/>
  <c r="J47" i="2" s="1"/>
  <c r="I50" i="2"/>
  <c r="I49" i="2" s="1"/>
  <c r="I48" i="2" s="1"/>
  <c r="I47" i="2" s="1"/>
  <c r="L45" i="2"/>
  <c r="L44" i="2" s="1"/>
  <c r="L43" i="2" s="1"/>
  <c r="K45" i="2"/>
  <c r="K44" i="2" s="1"/>
  <c r="J45" i="2"/>
  <c r="J44" i="2" s="1"/>
  <c r="I45" i="2"/>
  <c r="I44" i="2"/>
  <c r="K43" i="2"/>
  <c r="J43" i="2"/>
  <c r="I43" i="2"/>
  <c r="L41" i="2"/>
  <c r="K41" i="2"/>
  <c r="J41" i="2"/>
  <c r="I41" i="2"/>
  <c r="L39" i="2"/>
  <c r="L38" i="2" s="1"/>
  <c r="L37" i="2" s="1"/>
  <c r="L36" i="2" s="1"/>
  <c r="K39" i="2"/>
  <c r="K38" i="2" s="1"/>
  <c r="K37" i="2" s="1"/>
  <c r="K36" i="2" s="1"/>
  <c r="K35" i="2" s="1"/>
  <c r="J39" i="2"/>
  <c r="J38" i="2" s="1"/>
  <c r="J37" i="2" s="1"/>
  <c r="J36" i="2" s="1"/>
  <c r="J35" i="2" s="1"/>
  <c r="I39" i="2"/>
  <c r="I38" i="2" s="1"/>
  <c r="I37" i="2" s="1"/>
  <c r="I36" i="2" s="1"/>
  <c r="I96" i="2" l="1"/>
  <c r="I311" i="2"/>
  <c r="I192" i="2" s="1"/>
  <c r="L35" i="2"/>
  <c r="I107" i="2"/>
  <c r="K193" i="2"/>
  <c r="I120" i="2"/>
  <c r="I68" i="2"/>
  <c r="I35" i="2"/>
  <c r="I344" i="2"/>
  <c r="K280" i="2"/>
  <c r="K279" i="2" s="1"/>
  <c r="K246" i="2" s="1"/>
  <c r="J344" i="2"/>
  <c r="J311" i="2" s="1"/>
  <c r="J192" i="2" s="1"/>
  <c r="J376" i="2" s="1"/>
  <c r="L146" i="2"/>
  <c r="K344" i="2"/>
  <c r="K311" i="2" s="1"/>
  <c r="L344" i="2"/>
  <c r="L311" i="2" s="1"/>
  <c r="L192" i="2" s="1"/>
  <c r="I376" i="2" l="1"/>
  <c r="K192" i="2"/>
  <c r="K376" i="2" s="1"/>
  <c r="L376" i="2"/>
  <c r="L373" i="1" l="1"/>
  <c r="L372" i="1" s="1"/>
  <c r="K373" i="1"/>
  <c r="J373" i="1"/>
  <c r="I373" i="1"/>
  <c r="K372" i="1"/>
  <c r="J372" i="1"/>
  <c r="I372" i="1"/>
  <c r="L370" i="1"/>
  <c r="K370" i="1"/>
  <c r="J370" i="1"/>
  <c r="J369" i="1" s="1"/>
  <c r="I370" i="1"/>
  <c r="I369" i="1" s="1"/>
  <c r="L369" i="1"/>
  <c r="K369" i="1"/>
  <c r="L367" i="1"/>
  <c r="L366" i="1" s="1"/>
  <c r="K367" i="1"/>
  <c r="K366" i="1" s="1"/>
  <c r="J367" i="1"/>
  <c r="J366" i="1" s="1"/>
  <c r="I367" i="1"/>
  <c r="I366" i="1"/>
  <c r="L363" i="1"/>
  <c r="L362" i="1" s="1"/>
  <c r="K363" i="1"/>
  <c r="J363" i="1"/>
  <c r="I363" i="1"/>
  <c r="K362" i="1"/>
  <c r="J362" i="1"/>
  <c r="I362" i="1"/>
  <c r="L359" i="1"/>
  <c r="K359" i="1"/>
  <c r="J359" i="1"/>
  <c r="J358" i="1" s="1"/>
  <c r="J344" i="1" s="1"/>
  <c r="I359" i="1"/>
  <c r="I358" i="1" s="1"/>
  <c r="I344" i="1" s="1"/>
  <c r="L358" i="1"/>
  <c r="K358" i="1"/>
  <c r="L355" i="1"/>
  <c r="L354" i="1" s="1"/>
  <c r="K355" i="1"/>
  <c r="K354" i="1" s="1"/>
  <c r="J355" i="1"/>
  <c r="I355" i="1"/>
  <c r="J354" i="1"/>
  <c r="I354" i="1"/>
  <c r="L351" i="1"/>
  <c r="K351" i="1"/>
  <c r="J351" i="1"/>
  <c r="I351" i="1"/>
  <c r="L348" i="1"/>
  <c r="K348" i="1"/>
  <c r="J348" i="1"/>
  <c r="I348" i="1"/>
  <c r="P346" i="1"/>
  <c r="O346" i="1"/>
  <c r="N346" i="1"/>
  <c r="M346" i="1"/>
  <c r="L346" i="1"/>
  <c r="K346" i="1"/>
  <c r="J346" i="1"/>
  <c r="I346" i="1"/>
  <c r="L345" i="1"/>
  <c r="L344" i="1" s="1"/>
  <c r="K345" i="1"/>
  <c r="J345" i="1"/>
  <c r="I345" i="1"/>
  <c r="L341" i="1"/>
  <c r="K341" i="1"/>
  <c r="J341" i="1"/>
  <c r="I341" i="1"/>
  <c r="L340" i="1"/>
  <c r="K340" i="1"/>
  <c r="J340" i="1"/>
  <c r="I340" i="1"/>
  <c r="L338" i="1"/>
  <c r="K338" i="1"/>
  <c r="J338" i="1"/>
  <c r="I338" i="1"/>
  <c r="I337" i="1" s="1"/>
  <c r="L337" i="1"/>
  <c r="K337" i="1"/>
  <c r="J337" i="1"/>
  <c r="L335" i="1"/>
  <c r="K335" i="1"/>
  <c r="K334" i="1" s="1"/>
  <c r="J335" i="1"/>
  <c r="I335" i="1"/>
  <c r="L334" i="1"/>
  <c r="J334" i="1"/>
  <c r="I334" i="1"/>
  <c r="L331" i="1"/>
  <c r="K331" i="1"/>
  <c r="J331" i="1"/>
  <c r="J330" i="1" s="1"/>
  <c r="I331" i="1"/>
  <c r="L330" i="1"/>
  <c r="K330" i="1"/>
  <c r="I330" i="1"/>
  <c r="L327" i="1"/>
  <c r="L326" i="1" s="1"/>
  <c r="K327" i="1"/>
  <c r="J327" i="1"/>
  <c r="I327" i="1"/>
  <c r="I326" i="1" s="1"/>
  <c r="K326" i="1"/>
  <c r="J326" i="1"/>
  <c r="L323" i="1"/>
  <c r="K323" i="1"/>
  <c r="K322" i="1" s="1"/>
  <c r="J323" i="1"/>
  <c r="I323" i="1"/>
  <c r="L322" i="1"/>
  <c r="J322" i="1"/>
  <c r="I322" i="1"/>
  <c r="L319" i="1"/>
  <c r="K319" i="1"/>
  <c r="J319" i="1"/>
  <c r="I319" i="1"/>
  <c r="L316" i="1"/>
  <c r="L313" i="1" s="1"/>
  <c r="L312" i="1" s="1"/>
  <c r="K316" i="1"/>
  <c r="K313" i="1" s="1"/>
  <c r="K312" i="1" s="1"/>
  <c r="J316" i="1"/>
  <c r="I316" i="1"/>
  <c r="L314" i="1"/>
  <c r="K314" i="1"/>
  <c r="J314" i="1"/>
  <c r="J313" i="1" s="1"/>
  <c r="J312" i="1" s="1"/>
  <c r="J311" i="1" s="1"/>
  <c r="I314" i="1"/>
  <c r="I313" i="1" s="1"/>
  <c r="L308" i="1"/>
  <c r="K308" i="1"/>
  <c r="J308" i="1"/>
  <c r="I308" i="1"/>
  <c r="L307" i="1"/>
  <c r="K307" i="1"/>
  <c r="J307" i="1"/>
  <c r="I307" i="1"/>
  <c r="L305" i="1"/>
  <c r="K305" i="1"/>
  <c r="J305" i="1"/>
  <c r="J304" i="1" s="1"/>
  <c r="I305" i="1"/>
  <c r="I304" i="1" s="1"/>
  <c r="L304" i="1"/>
  <c r="K304" i="1"/>
  <c r="L302" i="1"/>
  <c r="L301" i="1" s="1"/>
  <c r="K302" i="1"/>
  <c r="K301" i="1" s="1"/>
  <c r="J302" i="1"/>
  <c r="I302" i="1"/>
  <c r="J301" i="1"/>
  <c r="I301" i="1"/>
  <c r="L298" i="1"/>
  <c r="K298" i="1"/>
  <c r="J298" i="1"/>
  <c r="I298" i="1"/>
  <c r="L297" i="1"/>
  <c r="K297" i="1"/>
  <c r="J297" i="1"/>
  <c r="I297" i="1"/>
  <c r="L294" i="1"/>
  <c r="K294" i="1"/>
  <c r="J294" i="1"/>
  <c r="J293" i="1" s="1"/>
  <c r="I294" i="1"/>
  <c r="I293" i="1" s="1"/>
  <c r="L293" i="1"/>
  <c r="K293" i="1"/>
  <c r="L290" i="1"/>
  <c r="L289" i="1" s="1"/>
  <c r="K290" i="1"/>
  <c r="K289" i="1" s="1"/>
  <c r="J290" i="1"/>
  <c r="I290" i="1"/>
  <c r="J289" i="1"/>
  <c r="I289" i="1"/>
  <c r="L286" i="1"/>
  <c r="K286" i="1"/>
  <c r="J286" i="1"/>
  <c r="I286" i="1"/>
  <c r="L283" i="1"/>
  <c r="K283" i="1"/>
  <c r="K280" i="1" s="1"/>
  <c r="J283" i="1"/>
  <c r="I283" i="1"/>
  <c r="L281" i="1"/>
  <c r="L280" i="1" s="1"/>
  <c r="K281" i="1"/>
  <c r="J281" i="1"/>
  <c r="J280" i="1" s="1"/>
  <c r="J279" i="1" s="1"/>
  <c r="I281" i="1"/>
  <c r="I280" i="1" s="1"/>
  <c r="L276" i="1"/>
  <c r="L275" i="1" s="1"/>
  <c r="K276" i="1"/>
  <c r="J276" i="1"/>
  <c r="J275" i="1" s="1"/>
  <c r="I276" i="1"/>
  <c r="I275" i="1" s="1"/>
  <c r="K275" i="1"/>
  <c r="L273" i="1"/>
  <c r="L272" i="1" s="1"/>
  <c r="K273" i="1"/>
  <c r="K272" i="1" s="1"/>
  <c r="J273" i="1"/>
  <c r="I273" i="1"/>
  <c r="J272" i="1"/>
  <c r="I272" i="1"/>
  <c r="L270" i="1"/>
  <c r="K270" i="1"/>
  <c r="J270" i="1"/>
  <c r="J269" i="1" s="1"/>
  <c r="I270" i="1"/>
  <c r="L269" i="1"/>
  <c r="K269" i="1"/>
  <c r="I269" i="1"/>
  <c r="L266" i="1"/>
  <c r="L265" i="1" s="1"/>
  <c r="K266" i="1"/>
  <c r="J266" i="1"/>
  <c r="J265" i="1" s="1"/>
  <c r="I266" i="1"/>
  <c r="I265" i="1" s="1"/>
  <c r="K265" i="1"/>
  <c r="L262" i="1"/>
  <c r="L261" i="1" s="1"/>
  <c r="K262" i="1"/>
  <c r="K261" i="1" s="1"/>
  <c r="J262" i="1"/>
  <c r="I262" i="1"/>
  <c r="J261" i="1"/>
  <c r="I261" i="1"/>
  <c r="L258" i="1"/>
  <c r="K258" i="1"/>
  <c r="J258" i="1"/>
  <c r="I258" i="1"/>
  <c r="L257" i="1"/>
  <c r="K257" i="1"/>
  <c r="J257" i="1"/>
  <c r="I257" i="1"/>
  <c r="L254" i="1"/>
  <c r="K254" i="1"/>
  <c r="J254" i="1"/>
  <c r="I254" i="1"/>
  <c r="L251" i="1"/>
  <c r="K251" i="1"/>
  <c r="J251" i="1"/>
  <c r="I251" i="1"/>
  <c r="L249" i="1"/>
  <c r="L248" i="1" s="1"/>
  <c r="L247" i="1" s="1"/>
  <c r="K249" i="1"/>
  <c r="K248" i="1" s="1"/>
  <c r="K247" i="1" s="1"/>
  <c r="J249" i="1"/>
  <c r="I249" i="1"/>
  <c r="J248" i="1"/>
  <c r="J247" i="1" s="1"/>
  <c r="I248" i="1"/>
  <c r="L242" i="1"/>
  <c r="K242" i="1"/>
  <c r="J242" i="1"/>
  <c r="J241" i="1" s="1"/>
  <c r="J240" i="1" s="1"/>
  <c r="I242" i="1"/>
  <c r="I241" i="1" s="1"/>
  <c r="I240" i="1" s="1"/>
  <c r="L241" i="1"/>
  <c r="K241" i="1"/>
  <c r="L240" i="1"/>
  <c r="K240" i="1"/>
  <c r="L238" i="1"/>
  <c r="K238" i="1"/>
  <c r="J238" i="1"/>
  <c r="J237" i="1" s="1"/>
  <c r="J236" i="1" s="1"/>
  <c r="I238" i="1"/>
  <c r="I237" i="1" s="1"/>
  <c r="I236" i="1" s="1"/>
  <c r="L237" i="1"/>
  <c r="K237" i="1"/>
  <c r="L236" i="1"/>
  <c r="K236" i="1"/>
  <c r="P229" i="1"/>
  <c r="O229" i="1"/>
  <c r="N229" i="1"/>
  <c r="M229" i="1"/>
  <c r="L229" i="1"/>
  <c r="K229" i="1"/>
  <c r="J229" i="1"/>
  <c r="I229" i="1"/>
  <c r="L228" i="1"/>
  <c r="K228" i="1"/>
  <c r="J228" i="1"/>
  <c r="I228" i="1"/>
  <c r="L226" i="1"/>
  <c r="L225" i="1" s="1"/>
  <c r="L224" i="1" s="1"/>
  <c r="K226" i="1"/>
  <c r="J226" i="1"/>
  <c r="J225" i="1" s="1"/>
  <c r="J224" i="1" s="1"/>
  <c r="I226" i="1"/>
  <c r="I225" i="1" s="1"/>
  <c r="I224" i="1" s="1"/>
  <c r="K225" i="1"/>
  <c r="K224" i="1"/>
  <c r="L219" i="1"/>
  <c r="K219" i="1"/>
  <c r="J219" i="1"/>
  <c r="J218" i="1" s="1"/>
  <c r="J217" i="1" s="1"/>
  <c r="I219" i="1"/>
  <c r="I218" i="1" s="1"/>
  <c r="I217" i="1" s="1"/>
  <c r="L218" i="1"/>
  <c r="K218" i="1"/>
  <c r="L217" i="1"/>
  <c r="K217" i="1"/>
  <c r="L215" i="1"/>
  <c r="K215" i="1"/>
  <c r="J215" i="1"/>
  <c r="J214" i="1" s="1"/>
  <c r="I215" i="1"/>
  <c r="I214" i="1" s="1"/>
  <c r="L214" i="1"/>
  <c r="K214" i="1"/>
  <c r="L210" i="1"/>
  <c r="L209" i="1" s="1"/>
  <c r="K210" i="1"/>
  <c r="K209" i="1" s="1"/>
  <c r="J210" i="1"/>
  <c r="I210" i="1"/>
  <c r="J209" i="1"/>
  <c r="I209" i="1"/>
  <c r="L204" i="1"/>
  <c r="K204" i="1"/>
  <c r="J204" i="1"/>
  <c r="I204" i="1"/>
  <c r="L203" i="1"/>
  <c r="K203" i="1"/>
  <c r="J203" i="1"/>
  <c r="I203" i="1"/>
  <c r="L199" i="1"/>
  <c r="L198" i="1" s="1"/>
  <c r="K199" i="1"/>
  <c r="J199" i="1"/>
  <c r="J198" i="1" s="1"/>
  <c r="I199" i="1"/>
  <c r="I198" i="1" s="1"/>
  <c r="K198" i="1"/>
  <c r="L196" i="1"/>
  <c r="L195" i="1" s="1"/>
  <c r="L194" i="1" s="1"/>
  <c r="L193" i="1" s="1"/>
  <c r="K196" i="1"/>
  <c r="K195" i="1" s="1"/>
  <c r="J196" i="1"/>
  <c r="I196" i="1"/>
  <c r="J195" i="1"/>
  <c r="I195" i="1"/>
  <c r="I194" i="1" s="1"/>
  <c r="L188" i="1"/>
  <c r="K188" i="1"/>
  <c r="J188" i="1"/>
  <c r="I188" i="1"/>
  <c r="L187" i="1"/>
  <c r="L181" i="1" s="1"/>
  <c r="K187" i="1"/>
  <c r="J187" i="1"/>
  <c r="I187" i="1"/>
  <c r="L183" i="1"/>
  <c r="K183" i="1"/>
  <c r="J183" i="1"/>
  <c r="J182" i="1" s="1"/>
  <c r="J181" i="1" s="1"/>
  <c r="I183" i="1"/>
  <c r="I182" i="1" s="1"/>
  <c r="I181" i="1" s="1"/>
  <c r="L182" i="1"/>
  <c r="K182" i="1"/>
  <c r="K181" i="1"/>
  <c r="L179" i="1"/>
  <c r="K179" i="1"/>
  <c r="J179" i="1"/>
  <c r="J178" i="1" s="1"/>
  <c r="J177" i="1" s="1"/>
  <c r="J176" i="1" s="1"/>
  <c r="I179" i="1"/>
  <c r="I178" i="1" s="1"/>
  <c r="I177" i="1" s="1"/>
  <c r="I176" i="1" s="1"/>
  <c r="L178" i="1"/>
  <c r="K178" i="1"/>
  <c r="L177" i="1"/>
  <c r="L176" i="1" s="1"/>
  <c r="K177" i="1"/>
  <c r="K176" i="1" s="1"/>
  <c r="L174" i="1"/>
  <c r="K174" i="1"/>
  <c r="J174" i="1"/>
  <c r="I174" i="1"/>
  <c r="L173" i="1"/>
  <c r="K173" i="1"/>
  <c r="J173" i="1"/>
  <c r="I173" i="1"/>
  <c r="L169" i="1"/>
  <c r="K169" i="1"/>
  <c r="K168" i="1" s="1"/>
  <c r="K167" i="1" s="1"/>
  <c r="K166" i="1" s="1"/>
  <c r="J169" i="1"/>
  <c r="J168" i="1" s="1"/>
  <c r="J167" i="1" s="1"/>
  <c r="J166" i="1" s="1"/>
  <c r="I169" i="1"/>
  <c r="I168" i="1" s="1"/>
  <c r="I167" i="1" s="1"/>
  <c r="I166" i="1" s="1"/>
  <c r="L168" i="1"/>
  <c r="L167" i="1"/>
  <c r="L166" i="1" s="1"/>
  <c r="L162" i="1"/>
  <c r="K162" i="1"/>
  <c r="J162" i="1"/>
  <c r="I162" i="1"/>
  <c r="L161" i="1"/>
  <c r="L160" i="1" s="1"/>
  <c r="K161" i="1"/>
  <c r="K160" i="1" s="1"/>
  <c r="J161" i="1"/>
  <c r="I161" i="1"/>
  <c r="J160" i="1"/>
  <c r="I160" i="1"/>
  <c r="L158" i="1"/>
  <c r="K158" i="1"/>
  <c r="J158" i="1"/>
  <c r="I158" i="1"/>
  <c r="L157" i="1"/>
  <c r="K157" i="1"/>
  <c r="J157" i="1"/>
  <c r="I157" i="1"/>
  <c r="L154" i="1"/>
  <c r="K154" i="1"/>
  <c r="J154" i="1"/>
  <c r="J153" i="1" s="1"/>
  <c r="J152" i="1" s="1"/>
  <c r="I154" i="1"/>
  <c r="I153" i="1" s="1"/>
  <c r="I152" i="1" s="1"/>
  <c r="L153" i="1"/>
  <c r="K153" i="1"/>
  <c r="L152" i="1"/>
  <c r="K152" i="1"/>
  <c r="L149" i="1"/>
  <c r="K149" i="1"/>
  <c r="J149" i="1"/>
  <c r="J148" i="1" s="1"/>
  <c r="J147" i="1" s="1"/>
  <c r="J146" i="1" s="1"/>
  <c r="I149" i="1"/>
  <c r="I148" i="1" s="1"/>
  <c r="I147" i="1" s="1"/>
  <c r="I146" i="1" s="1"/>
  <c r="L148" i="1"/>
  <c r="K148" i="1"/>
  <c r="L147" i="1"/>
  <c r="K147" i="1"/>
  <c r="L144" i="1"/>
  <c r="K144" i="1"/>
  <c r="J144" i="1"/>
  <c r="I144" i="1"/>
  <c r="L143" i="1"/>
  <c r="L142" i="1" s="1"/>
  <c r="K143" i="1"/>
  <c r="K142" i="1" s="1"/>
  <c r="J143" i="1"/>
  <c r="I143" i="1"/>
  <c r="J142" i="1"/>
  <c r="I142" i="1"/>
  <c r="L140" i="1"/>
  <c r="K140" i="1"/>
  <c r="J140" i="1"/>
  <c r="I140" i="1"/>
  <c r="L139" i="1"/>
  <c r="L138" i="1" s="1"/>
  <c r="K139" i="1"/>
  <c r="K138" i="1" s="1"/>
  <c r="J139" i="1"/>
  <c r="I139" i="1"/>
  <c r="J138" i="1"/>
  <c r="I138" i="1"/>
  <c r="L136" i="1"/>
  <c r="K136" i="1"/>
  <c r="J136" i="1"/>
  <c r="I136" i="1"/>
  <c r="L135" i="1"/>
  <c r="L134" i="1" s="1"/>
  <c r="K135" i="1"/>
  <c r="K134" i="1" s="1"/>
  <c r="J135" i="1"/>
  <c r="I135" i="1"/>
  <c r="J134" i="1"/>
  <c r="I134" i="1"/>
  <c r="L132" i="1"/>
  <c r="K132" i="1"/>
  <c r="J132" i="1"/>
  <c r="I132" i="1"/>
  <c r="L131" i="1"/>
  <c r="L130" i="1" s="1"/>
  <c r="K131" i="1"/>
  <c r="K130" i="1" s="1"/>
  <c r="J131" i="1"/>
  <c r="I131" i="1"/>
  <c r="J130" i="1"/>
  <c r="I130" i="1"/>
  <c r="L128" i="1"/>
  <c r="K128" i="1"/>
  <c r="J128" i="1"/>
  <c r="I128" i="1"/>
  <c r="I127" i="1" s="1"/>
  <c r="I126" i="1" s="1"/>
  <c r="L127" i="1"/>
  <c r="L126" i="1" s="1"/>
  <c r="K127" i="1"/>
  <c r="K126" i="1" s="1"/>
  <c r="J127" i="1"/>
  <c r="J126" i="1"/>
  <c r="L123" i="1"/>
  <c r="K123" i="1"/>
  <c r="J123" i="1"/>
  <c r="J122" i="1" s="1"/>
  <c r="J121" i="1" s="1"/>
  <c r="J120" i="1" s="1"/>
  <c r="I123" i="1"/>
  <c r="I122" i="1" s="1"/>
  <c r="I121" i="1" s="1"/>
  <c r="L122" i="1"/>
  <c r="L121" i="1" s="1"/>
  <c r="K122" i="1"/>
  <c r="K121" i="1" s="1"/>
  <c r="L115" i="1"/>
  <c r="L114" i="1" s="1"/>
  <c r="K115" i="1"/>
  <c r="K114" i="1" s="1"/>
  <c r="J115" i="1"/>
  <c r="I115" i="1"/>
  <c r="J114" i="1"/>
  <c r="J107" i="1" s="1"/>
  <c r="I114" i="1"/>
  <c r="L109" i="1"/>
  <c r="K109" i="1"/>
  <c r="J109" i="1"/>
  <c r="I109" i="1"/>
  <c r="I108" i="1" s="1"/>
  <c r="I107" i="1" s="1"/>
  <c r="L108" i="1"/>
  <c r="K108" i="1"/>
  <c r="J108" i="1"/>
  <c r="L104" i="1"/>
  <c r="K104" i="1"/>
  <c r="J104" i="1"/>
  <c r="I104" i="1"/>
  <c r="I103" i="1" s="1"/>
  <c r="I102" i="1" s="1"/>
  <c r="L103" i="1"/>
  <c r="L102" i="1" s="1"/>
  <c r="K103" i="1"/>
  <c r="K102" i="1" s="1"/>
  <c r="J103" i="1"/>
  <c r="J102" i="1"/>
  <c r="L99" i="1"/>
  <c r="K99" i="1"/>
  <c r="J99" i="1"/>
  <c r="I99" i="1"/>
  <c r="I98" i="1" s="1"/>
  <c r="I97" i="1" s="1"/>
  <c r="I96" i="1" s="1"/>
  <c r="L98" i="1"/>
  <c r="L97" i="1" s="1"/>
  <c r="K98" i="1"/>
  <c r="K97" i="1" s="1"/>
  <c r="J98" i="1"/>
  <c r="J97" i="1"/>
  <c r="J96" i="1" s="1"/>
  <c r="L92" i="1"/>
  <c r="L91" i="1" s="1"/>
  <c r="L90" i="1" s="1"/>
  <c r="L89" i="1" s="1"/>
  <c r="K92" i="1"/>
  <c r="K91" i="1" s="1"/>
  <c r="K90" i="1" s="1"/>
  <c r="K89" i="1" s="1"/>
  <c r="J92" i="1"/>
  <c r="I92" i="1"/>
  <c r="J91" i="1"/>
  <c r="J90" i="1" s="1"/>
  <c r="J89" i="1" s="1"/>
  <c r="I91" i="1"/>
  <c r="I90" i="1" s="1"/>
  <c r="I89" i="1" s="1"/>
  <c r="L87" i="1"/>
  <c r="K87" i="1"/>
  <c r="K86" i="1" s="1"/>
  <c r="K85" i="1" s="1"/>
  <c r="J87" i="1"/>
  <c r="J86" i="1" s="1"/>
  <c r="J85" i="1" s="1"/>
  <c r="I87" i="1"/>
  <c r="I86" i="1" s="1"/>
  <c r="I85" i="1" s="1"/>
  <c r="L86" i="1"/>
  <c r="L85" i="1"/>
  <c r="L81" i="1"/>
  <c r="K81" i="1"/>
  <c r="K80" i="1" s="1"/>
  <c r="J81" i="1"/>
  <c r="J80" i="1" s="1"/>
  <c r="J69" i="1" s="1"/>
  <c r="J68" i="1" s="1"/>
  <c r="I81" i="1"/>
  <c r="I80" i="1" s="1"/>
  <c r="L80" i="1"/>
  <c r="L76" i="1"/>
  <c r="L75" i="1" s="1"/>
  <c r="K76" i="1"/>
  <c r="K75" i="1" s="1"/>
  <c r="J76" i="1"/>
  <c r="I76" i="1"/>
  <c r="J75" i="1"/>
  <c r="I75" i="1"/>
  <c r="L71" i="1"/>
  <c r="K71" i="1"/>
  <c r="J71" i="1"/>
  <c r="I71" i="1"/>
  <c r="I70" i="1" s="1"/>
  <c r="I69" i="1" s="1"/>
  <c r="I68" i="1" s="1"/>
  <c r="L70" i="1"/>
  <c r="L69" i="1" s="1"/>
  <c r="L68" i="1" s="1"/>
  <c r="K70" i="1"/>
  <c r="J70" i="1"/>
  <c r="L50" i="1"/>
  <c r="L49" i="1" s="1"/>
  <c r="L48" i="1" s="1"/>
  <c r="L47" i="1" s="1"/>
  <c r="K50" i="1"/>
  <c r="K49" i="1" s="1"/>
  <c r="K48" i="1" s="1"/>
  <c r="K47" i="1" s="1"/>
  <c r="J50" i="1"/>
  <c r="I50" i="1"/>
  <c r="J49" i="1"/>
  <c r="J48" i="1" s="1"/>
  <c r="J47" i="1" s="1"/>
  <c r="I49" i="1"/>
  <c r="I48" i="1" s="1"/>
  <c r="I47" i="1" s="1"/>
  <c r="L45" i="1"/>
  <c r="K45" i="1"/>
  <c r="J45" i="1"/>
  <c r="J44" i="1" s="1"/>
  <c r="J43" i="1" s="1"/>
  <c r="I45" i="1"/>
  <c r="I44" i="1" s="1"/>
  <c r="I43" i="1" s="1"/>
  <c r="L44" i="1"/>
  <c r="K44" i="1"/>
  <c r="L43" i="1"/>
  <c r="K43" i="1"/>
  <c r="L41" i="1"/>
  <c r="K41" i="1"/>
  <c r="J41" i="1"/>
  <c r="J38" i="1" s="1"/>
  <c r="J37" i="1" s="1"/>
  <c r="J36" i="1" s="1"/>
  <c r="J35" i="1" s="1"/>
  <c r="I41" i="1"/>
  <c r="I38" i="1" s="1"/>
  <c r="I37" i="1" s="1"/>
  <c r="I36" i="1" s="1"/>
  <c r="L39" i="1"/>
  <c r="K39" i="1"/>
  <c r="J39" i="1"/>
  <c r="I39" i="1"/>
  <c r="L38" i="1"/>
  <c r="L37" i="1" s="1"/>
  <c r="L36" i="1" s="1"/>
  <c r="K38" i="1"/>
  <c r="K37" i="1" s="1"/>
  <c r="K36" i="1" s="1"/>
  <c r="I193" i="1" l="1"/>
  <c r="K107" i="1"/>
  <c r="K96" i="1" s="1"/>
  <c r="K35" i="1" s="1"/>
  <c r="K120" i="1"/>
  <c r="K146" i="1"/>
  <c r="J194" i="1"/>
  <c r="J193" i="1" s="1"/>
  <c r="I247" i="1"/>
  <c r="L279" i="1"/>
  <c r="L246" i="1" s="1"/>
  <c r="L192" i="1" s="1"/>
  <c r="I35" i="1"/>
  <c r="L107" i="1"/>
  <c r="L120" i="1"/>
  <c r="L146" i="1"/>
  <c r="J246" i="1"/>
  <c r="I312" i="1"/>
  <c r="I311" i="1" s="1"/>
  <c r="K311" i="1"/>
  <c r="K69" i="1"/>
  <c r="K68" i="1" s="1"/>
  <c r="I120" i="1"/>
  <c r="L311" i="1"/>
  <c r="L96" i="1"/>
  <c r="L35" i="1"/>
  <c r="K194" i="1"/>
  <c r="K193" i="1" s="1"/>
  <c r="I279" i="1"/>
  <c r="K279" i="1"/>
  <c r="K246" i="1" s="1"/>
  <c r="K344" i="1"/>
  <c r="L376" i="1" l="1"/>
  <c r="K192" i="1"/>
  <c r="K376" i="1" s="1"/>
  <c r="I246" i="1"/>
  <c r="I192" i="1" s="1"/>
  <c r="I376" i="1" s="1"/>
  <c r="J192" i="1"/>
  <c r="J376" i="1" s="1"/>
</calcChain>
</file>

<file path=xl/sharedStrings.xml><?xml version="1.0" encoding="utf-8"?>
<sst xmlns="http://schemas.openxmlformats.org/spreadsheetml/2006/main" count="3565" uniqueCount="261">
  <si>
    <t>Biudžeto vykdymo ataskaitų rinkinių rengimo taisyklių</t>
  </si>
  <si>
    <t>1 priedas</t>
  </si>
  <si>
    <t xml:space="preserve">       </t>
  </si>
  <si>
    <t>(Biudžeto išlaidų sąmatos vykdymo 20__ m. _______ d. ataskaitos forma Nr. 2)</t>
  </si>
  <si>
    <t>Vilkaviškio r. Sūdavos pagrindinė mokykla, 190487530</t>
  </si>
  <si>
    <t>(įstaigos pavadinimas, kodas Juridinių asmenų registre, adresas)</t>
  </si>
  <si>
    <t>BIUDŽETO IŠLAIDŲ SĄMATOS VYKDYMO</t>
  </si>
  <si>
    <t>2025 M. KOVO MĖN. 31 D.</t>
  </si>
  <si>
    <t xml:space="preserve"> </t>
  </si>
  <si>
    <t>1 ketvirtis</t>
  </si>
  <si>
    <t>(I ketvirčio, pusmečio, 9 mėnesių, metinė)</t>
  </si>
  <si>
    <t>ATASKAITA</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</si>
  <si>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</si>
  <si>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</si>
  <si>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</si>
  <si>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</si>
  <si>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</si>
  <si>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</si>
  <si>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</si>
  <si>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</si>
  <si>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190487530</t>
  </si>
  <si>
    <t>Programos</t>
  </si>
  <si>
    <t>02</t>
  </si>
  <si>
    <t>Finansavimo šaltinio</t>
  </si>
  <si>
    <t>Z</t>
  </si>
  <si>
    <t>Valstybės funkcijos</t>
  </si>
  <si>
    <t>09</t>
  </si>
  <si>
    <t>06</t>
  </si>
  <si>
    <t>01</t>
  </si>
  <si>
    <t>Lėšos Savivaldybės savarankiškoms funkcijoms vykdy</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</si>
  <si>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</si>
  <si>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</si>
  <si>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</si>
  <si>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</si>
  <si>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</si>
  <si>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</si>
  <si>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</si>
  <si>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</si>
  <si>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</si>
  <si>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</si>
  <si>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</si>
  <si>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</si>
  <si>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</si>
  <si>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</si>
  <si>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</si>
  <si>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</si>
  <si>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</si>
  <si>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</si>
  <si>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</si>
  <si>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</si>
  <si>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</si>
  <si>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</si>
  <si>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</si>
  <si>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</si>
  <si>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</si>
  <si>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</si>
  <si>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</si>
  <si>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</si>
  <si>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</si>
  <si>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</si>
  <si>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</si>
  <si>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</si>
  <si>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</si>
  <si>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</si>
  <si>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</si>
  <si>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</si>
  <si>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</si>
  <si>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</si>
  <si>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</si>
  <si>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</si>
  <si>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</si>
  <si>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</si>
  <si>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</si>
  <si>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</si>
  <si>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</si>
  <si>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</si>
  <si>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</si>
  <si>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</si>
  <si>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</si>
  <si>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</si>
  <si>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</si>
  <si>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</si>
  <si>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</si>
  <si>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</si>
  <si>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</si>
  <si>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</si>
  <si>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</si>
  <si>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</si>
  <si>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</si>
  <si>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</si>
  <si>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</si>
  <si>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</si>
  <si>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</si>
  <si>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</si>
  <si>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</si>
  <si>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</si>
  <si>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</si>
  <si>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</si>
  <si>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</si>
  <si>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</si>
  <si>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</si>
  <si>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</si>
  <si>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</si>
  <si>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</si>
  <si>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</si>
  <si>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</si>
  <si>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</si>
  <si>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</si>
  <si>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</si>
  <si>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</si>
  <si>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</si>
  <si>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</si>
  <si>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</si>
  <si>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</si>
  <si>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</si>
  <si>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</si>
  <si>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</si>
  <si>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</si>
  <si>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</si>
  <si>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</si>
  <si>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</si>
  <si>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</si>
  <si>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</si>
  <si>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</si>
  <si>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</si>
  <si>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</si>
  <si>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</si>
  <si>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</si>
  <si>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</si>
  <si>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</si>
  <si>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</si>
  <si>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</si>
  <si>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</si>
  <si>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</si>
  <si>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</si>
  <si>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</si>
  <si>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</si>
  <si>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</si>
  <si>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</si>
  <si>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</si>
  <si>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</si>
  <si>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</si>
  <si>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</si>
  <si>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</si>
  <si>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</si>
  <si>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</si>
  <si>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</si>
  <si>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</si>
  <si>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</si>
  <si>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</si>
  <si>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</si>
  <si>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</si>
  <si>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</si>
  <si>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</si>
  <si>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</si>
  <si>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</si>
  <si>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</si>
  <si>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</si>
  <si>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</si>
  <si>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</si>
  <si>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</si>
  <si>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</si>
  <si>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</si>
  <si>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</si>
  <si>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</si>
  <si>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</si>
  <si>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</si>
  <si>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</si>
  <si>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</si>
  <si>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</si>
  <si>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</si>
  <si>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</si>
  <si>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</si>
  <si>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</si>
  <si>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</si>
  <si>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</si>
  <si>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</si>
  <si>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</si>
  <si>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</si>
  <si>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</si>
  <si>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</si>
  <si>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</si>
  <si>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</si>
  <si>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</si>
  <si>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</si>
  <si>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</si>
  <si>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</si>
  <si>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</si>
  <si>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</si>
  <si>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</si>
  <si>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</si>
  <si>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</si>
  <si>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</si>
  <si>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</si>
  <si>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</si>
  <si>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</si>
  <si>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</si>
  <si>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</si>
  <si>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</si>
  <si>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</si>
  <si>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</si>
  <si>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</si>
  <si>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</si>
  <si>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</si>
  <si>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</si>
  <si>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</si>
  <si>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</si>
  <si>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</si>
  <si>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</si>
  <si>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</si>
  <si>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</si>
  <si>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</si>
  <si>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</si>
  <si>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</si>
  <si>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</si>
  <si>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</si>
  <si>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</si>
  <si>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</si>
  <si>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</si>
  <si>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</si>
  <si>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</si>
  <si>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</si>
  <si>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</si>
  <si>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</si>
  <si>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</si>
  <si>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</si>
  <si>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</si>
  <si>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</si>
  <si>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</si>
  <si>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</si>
  <si>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</si>
  <si>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</si>
  <si>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</si>
  <si>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</si>
  <si>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</si>
  <si>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</si>
  <si>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</si>
  <si>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</si>
  <si>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(įstaigos vadovo ar jo įgalioto asmens pareigų  pavadinimas)</t>
  </si>
  <si>
    <t>(parašas)</t>
  </si>
  <si>
    <t>(vardas ir pavardė)</t>
  </si>
  <si>
    <t>Vyriausioji finansininkė</t>
  </si>
  <si>
    <t>(finansinę apskaitą tvarkančio asmens, centralizuotos apskaitos įstaigos vadovo arba jo įgalioto asmens pareigų pavadinimas)</t>
  </si>
  <si>
    <t>__________________________</t>
  </si>
  <si>
    <t>Papildomos švietimo paslaugos</t>
  </si>
  <si>
    <t>2025.05.05 Nr.________________</t>
  </si>
  <si>
    <t>Mokyklos, priskiriamos pagrindinės mokyklos tipui</t>
  </si>
  <si>
    <t>Mokyklos, priskiriamos ikimokyklinio ugdymo mokyklos tipui</t>
  </si>
  <si>
    <t>LZ</t>
  </si>
  <si>
    <t>Praėjusių metų savivaldybės funkcijų lėšų likučiai</t>
  </si>
  <si>
    <t>K</t>
  </si>
  <si>
    <t>Specialioji tikslinė dotacija ugdymo reikmėms fina</t>
  </si>
  <si>
    <t>Mokyklos, priskiriamos pradinės mokyklos tipui, kitos mokyklos, vykdančios priešmokyklinio ugdymo pr</t>
  </si>
  <si>
    <t>Direktorė</t>
  </si>
  <si>
    <t>Eglė Kociuvienė</t>
  </si>
  <si>
    <t>Virginija Brazaitienė</t>
  </si>
  <si>
    <t>2025 M. BIRŽELIO MĖN. 30 D.</t>
  </si>
  <si>
    <t>2 ketvirtis</t>
  </si>
  <si>
    <t>2025.07.30 Nr.________________</t>
  </si>
  <si>
    <t>T</t>
  </si>
  <si>
    <t>Kitos dotacijos ir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</si>
</sst>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0"/>
      <color rgb="FF000000"/>
      <name val="Arial"/>
    </font>
    <font>
      <sz val="10"/>
      <color rgb="FF000000"/>
      <name val="Times New Roman Baltic"/>
    </font>
    <font>
      <sz val="8"/>
      <color rgb="FF000000"/>
      <name val="Times New Roman"/>
    </font>
    <font>
      <sz val="8"/>
      <color rgb="FF000000"/>
      <name val="Times New Roman Baltic"/>
    </font>
    <font>
      <strike/>
      <sz val="10"/>
      <color rgb="FF000000"/>
      <name val="Times New Roman"/>
    </font>
    <font>
      <strike/>
      <sz val="10"/>
      <color rgb="FF000000"/>
      <name val="Times New Roman Baltic"/>
    </font>
    <font>
      <sz val="8"/>
      <color rgb="FFFF0000"/>
      <name val="Times New Roman"/>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ont>
    <font>
      <sz val="8"/>
      <color rgb="FF000000"/>
      <name val="Arial"/>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ont>
    <font>
      <sz val="10"/>
      <color rgb="FF000000"/>
      <name val="Times New Roman"/>
    </font>
    <font>
      <i/>
      <sz val="10"/>
      <color rgb="FF000000"/>
      <name val="Times New Roman Baltic"/>
    </font>
    <font>
      <vertAlign val="superscript"/>
      <sz val="12"/>
      <color rgb="FF000000"/>
      <name val="Times New Roman"/>
    </font>
    <font>
      <vertAlign val="superscript"/>
      <sz val="10"/>
      <color rgb="FF000000"/>
      <name val="Times New Roman"/>
    </font>
    <font>
      <b/>
      <sz val="12"/>
      <color rgb="FF000000"/>
      <name val="Times New Roman"/>
    </font>
    <font>
      <sz val="9"/>
      <color rgb="FF000000"/>
      <name val="Arial"/>
    </font>
    <font>
      <b/>
      <sz val="9"/>
      <color rgb="FF000000"/>
      <name val="Arial"/>
    </font>
    <font>
      <b/>
      <sz val="9"/>
      <color rgb="FF000000"/>
      <name val="Times New Roman"/>
    </font>
    <font>
      <strike/>
      <sz val="10"/>
      <color rgb="FFFF0000"/>
      <name val="Times New Roman Baltic"/>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92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2" fillId="0" borderId="0" xfId="0" applyFont="1" applyAlignment="1">
      <alignment vertical="center"/>
    </xf>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0"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3" fontId="1" fillId="0" borderId="1" xfId="0" applyNumberFormat="1" applyFont="1" applyBorder="1"/>
    <xf numFmtId="0" fontId="1" fillId="0" borderId="0" xfId="0" applyFont="1"/>
    <xf numFmtId="1" fontId="1" fillId="0" borderId="1" xfId="0" applyNumberFormat="1" applyFont="1" applyBorder="1"/>
    <xf numFmtId="0" fontId="3" fillId="0" borderId="0" xfId="0" applyFont="1" applyAlignment="1">
      <alignment horizontal="center"/>
    </xf>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2"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 fillId="0" borderId="5" xfId="0" applyFont="1"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1" xfId="0" applyFont="1" applyBorder="1" applyAlignment="1">
      <alignment vertical="top" wrapText="1"/>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6" xfId="0" applyFont="1" applyBorder="1" applyAlignment="1">
      <alignment vertical="top"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5" xfId="0" applyFont="1" applyBorder="1"/>
    <xf numFmtId="0" fontId="1" fillId="0" borderId="1" xfId="0" applyFont="1" applyBorder="1"/>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 fillId="0" borderId="2" xfId="0" applyFont="1" applyBorder="1"/>
    <xf numFmtId="0" fontId="1" fillId="0" borderId="2" xfId="0" applyFont="1" applyBorder="1" applyAlignment="1">
      <alignment horizont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2" xfId="0" applyFont="1" applyFill="1" applyBorder="1" applyAlignment="1">
      <alignment vertical="top"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0" fontId="3" fillId="0" borderId="0" xfId="0" applyFont="1"/>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xf>
    <xf numFmtId="0" fontId="0" fillId="0" borderId="0" xfId="0"/>
    <xf numFmtId="0" fontId="1" fillId="0" borderId="0" xfId="0" applyFont="1" applyAlignment="1">
      <alignment horizontal="center"/>
    </xf>
    <xf numFmtId="0" fontId="1" fillId="0" borderId="0" xfId="0" applyFont="1"/>
    <xf numFmtId="0" fontId="22" fillId="0" borderId="0" xfId="0" applyFont="1" applyAlignment="1">
      <alignment horizontal="center" vertical="top"/>
    </xf>
    <xf numFmtId="0" fontId="0" fillId="0" borderId="0" xfId="0" applyAlignment="1">
      <alignment wrapText="1"/>
    </xf>
    <xf numFmtId="0" fontId="3" fillId="0" borderId="0" xfId="0" applyFont="1" applyAlignment="1">
      <alignment horizontal="right"/>
    </xf>
    <xf numFmtId="0" fontId="1" fillId="0" borderId="0" xfId="0" applyFont="1" applyAlignment="1">
      <alignment horizontal="center"/>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1"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1" fillId="0" borderId="0" xfId="0" applyFont="1" applyAlignment="1">
      <alignment horizontal="center" vertical="top"/>
    </xf>
    <xf numFmtId="0" fontId="0" fillId="0" borderId="0" xfId="0"/>
    <xf numFmtId="0" fontId="24" fillId="0" borderId="0" xfId="0" applyFont="1" applyAlignment="1">
      <alignment horizontal="center"/>
    </xf>
    <xf numFmtId="0" fontId="11" fillId="0" borderId="0" xfId="0" applyFont="1" applyAlignment="1">
      <alignment horizontal="center" vertical="center" wrapText="1"/>
    </xf>
    <xf numFmtId="0" fontId="1" fillId="0" borderId="0" xfId="0" applyFont="1" applyAlignment="1">
      <alignment horizontal="center"/>
    </xf>
    <xf numFmtId="0" fontId="1" fillId="0" borderId="0" xfId="0" applyFont="1"/>
    <xf numFmtId="0" fontId="19" fillId="0" borderId="2" xfId="0" applyFont="1" applyBorder="1" applyAlignment="1">
      <alignment horizontal="center" vertical="center"/>
    </xf>
    <xf numFmtId="0" fontId="16" fillId="0" borderId="16" xfId="0" applyFont="1" applyBorder="1" applyAlignment="1">
      <alignment horizontal="center"/>
    </xf>
    <xf numFmtId="0" fontId="15" fillId="0" borderId="6" xfId="0" applyFont="1" applyBorder="1" applyAlignment="1">
      <alignment horizontal="left" vertical="top" wrapText="1"/>
    </xf>
    <xf numFmtId="0" fontId="25" fillId="0" borderId="6" xfId="0" applyFont="1" applyBorder="1" applyAlignment="1">
      <alignment horizontal="left" wrapText="1"/>
    </xf>
    <xf numFmtId="0" fontId="22" fillId="0" borderId="0" xfId="0" applyFont="1" applyAlignment="1">
      <alignment horizontal="center" vertical="top"/>
    </xf>
    <xf numFmtId="164" fontId="1" fillId="0" borderId="0" xfId="0" applyNumberFormat="1" applyFont="1" applyAlignment="1">
      <alignment horizontal="center"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right"/>
    </xf>
    <xf numFmtId="49" fontId="17" fillId="0" borderId="15" xfId="0" applyNumberFormat="1"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2" xfId="0" applyFont="1" applyBorder="1" applyAlignment="1">
      <alignment horizontal="left" vertical="center" wrapText="1"/>
    </xf>
    <xf numFmtId="0" fontId="17" fillId="0" borderId="3" xfId="0" applyFont="1" applyBorder="1" applyAlignment="1">
      <alignment horizontal="center" vertical="center"/>
    </xf>
    <xf numFmtId="0" fontId="25" fillId="0" borderId="10" xfId="0" applyFont="1" applyBorder="1" applyAlignment="1">
      <alignment horizontal="center"/>
    </xf>
    <xf numFmtId="0" fontId="17"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5" xfId="0" applyFont="1" applyBorder="1" applyAlignment="1">
      <alignment horizontal="center" wrapText="1"/>
    </xf>
    <xf numFmtId="0" fontId="27" fillId="0" borderId="7" xfId="0" applyFont="1" applyBorder="1" applyAlignment="1">
      <alignment horizontal="center" wrapText="1"/>
    </xf>
    <xf numFmtId="0" fontId="1" fillId="0" borderId="0" xfId="0" applyFont="1" applyAlignment="1">
      <alignment horizontal="left" vertical="center" wrapText="1"/>
    </xf>
    <xf numFmtId="164" fontId="17" fillId="0" borderId="3" xfId="0" applyNumberFormat="1" applyFont="1" applyBorder="1" applyAlignment="1">
      <alignment horizontal="center" vertical="center" wrapText="1"/>
    </xf>
    <xf numFmtId="0" fontId="25" fillId="0" borderId="10" xfId="0" applyFont="1" applyBorder="1" applyAlignment="1">
      <alignment horizontal="center" wrapText="1"/>
    </xf>
    <xf numFmtId="164" fontId="17" fillId="0" borderId="14" xfId="0" applyNumberFormat="1" applyFont="1" applyBorder="1" applyAlignment="1">
      <alignment horizontal="center" vertical="center" wrapText="1"/>
    </xf>
    <xf numFmtId="0" fontId="25" fillId="0" borderId="8" xfId="0" applyFont="1" applyBorder="1" applyAlignment="1">
      <alignment wrapText="1"/>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14" fontId="1" fillId="0" borderId="0" xfId="0" applyNumberFormat="1" applyFont="1" applyAlignment="1">
      <alignment horizontal="center"/>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4"/>
  <sheetViews>
    <sheetView showZeros="0" workbookViewId="0">
      <selection activeCell="U15" sqref="U15"/>
    </sheetView>
  </sheetViews>
  <sheetFormatPr defaultColWidth="9.109375" defaultRowHeight="13.2"/>
  <cols>
    <col min="1" max="4" width="2" style="1" customWidth="1"/>
    <col min="5" max="5" width="2.109375" style="1" customWidth="1"/>
    <col min="6" max="6" width="3.5546875" style="2" customWidth="1"/>
    <col min="7" max="7" width="34.33203125" style="1" customWidth="1"/>
    <col min="8" max="8" width="9.44140625" style="1" customWidth="1"/>
    <col min="9" max="9" width="12.33203125" style="1" customWidth="1"/>
    <col min="10" max="10" width="11.6640625" style="1" customWidth="1"/>
    <col min="11" max="11" width="12.44140625" style="1" customWidth="1"/>
    <col min="12" max="12" width="11.109375" style="1" customWidth="1"/>
    <col min="13" max="13" width="0.109375" style="1" hidden="1" customWidth="1"/>
    <col min="14" max="14" width="6.109375" style="1" hidden="1" customWidth="1"/>
    <col min="15" max="15" width="8.88671875" style="1" hidden="1" customWidth="1"/>
    <col min="16" max="16" width="9.109375" style="1" hidden="1"/>
    <col min="17" max="17" width="11" style="1" customWidth="1"/>
    <col min="18" max="18" width="9.109375" style="1"/>
  </cols>
  <sheetData>
    <row r="1" spans="1:17" ht="28.5" customHeight="1">
      <c r="G1" s="3"/>
      <c r="H1" s="4"/>
      <c r="I1" s="5"/>
      <c r="J1" s="555" t="s">
        <v>0</v>
      </c>
      <c r="K1" s="555"/>
      <c r="L1" s="555"/>
      <c r="M1" s="6"/>
      <c r="N1" s="7"/>
      <c r="O1" s="7"/>
      <c r="P1" s="7"/>
      <c r="Q1" s="7"/>
    </row>
    <row r="2" spans="1:17" ht="14.25" customHeight="1">
      <c r="H2" s="8"/>
      <c r="I2" s="9"/>
      <c r="J2" s="10" t="s">
        <v>1</v>
      </c>
      <c r="K2" s="11"/>
      <c r="L2" s="12"/>
      <c r="M2" s="6"/>
      <c r="N2" s="7"/>
      <c r="O2" s="7"/>
      <c r="P2" s="7"/>
      <c r="Q2" s="13"/>
    </row>
    <row r="3" spans="1:17" ht="3.75" customHeight="1">
      <c r="H3" s="14"/>
      <c r="I3" s="8"/>
      <c r="K3" s="15"/>
      <c r="L3" s="15"/>
      <c r="M3" s="6"/>
      <c r="N3" s="7"/>
      <c r="O3" s="7"/>
      <c r="P3" s="7"/>
      <c r="Q3" s="16"/>
    </row>
    <row r="4" spans="1:17" ht="3.75" customHeight="1">
      <c r="G4" s="17" t="s">
        <v>2</v>
      </c>
      <c r="H4" s="8"/>
      <c r="I4" s="9"/>
      <c r="J4" s="15"/>
      <c r="K4" s="15"/>
      <c r="L4" s="15"/>
      <c r="M4" s="6"/>
      <c r="N4" s="18"/>
      <c r="O4" s="18"/>
      <c r="P4" s="7"/>
      <c r="Q4" s="16"/>
    </row>
    <row r="5" spans="1:17" ht="3.75" customHeight="1">
      <c r="H5" s="19"/>
      <c r="I5" s="9"/>
      <c r="J5" s="15"/>
      <c r="K5" s="15"/>
      <c r="L5" s="15"/>
      <c r="M5" s="6"/>
      <c r="N5" s="7"/>
      <c r="O5" s="7"/>
      <c r="P5" s="7"/>
      <c r="Q5" s="16"/>
    </row>
    <row r="6" spans="1:17" ht="4.5" customHeight="1">
      <c r="H6" s="19"/>
      <c r="I6" s="9"/>
      <c r="J6" s="20"/>
      <c r="K6" s="15"/>
      <c r="L6" s="15"/>
      <c r="M6" s="6"/>
      <c r="N6" s="7"/>
      <c r="O6" s="7"/>
      <c r="P6" s="7"/>
    </row>
    <row r="7" spans="1:17" ht="4.5" customHeight="1">
      <c r="H7" s="19"/>
      <c r="I7" s="9"/>
      <c r="K7" s="7"/>
      <c r="L7" s="7"/>
      <c r="M7" s="6"/>
      <c r="N7" s="7"/>
      <c r="O7" s="7"/>
      <c r="P7" s="7"/>
      <c r="Q7" s="21"/>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1"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7"/>
      <c r="H21" s="7"/>
      <c r="I21" s="7"/>
      <c r="J21" s="7"/>
      <c r="K21" s="7"/>
    </row>
    <row r="22" spans="1:13" ht="15.75" customHeight="1">
      <c r="B22" s="9"/>
      <c r="C22" s="9"/>
      <c r="D22" s="9"/>
      <c r="E22" s="563" t="s">
        <v>13</v>
      </c>
      <c r="F22" s="563"/>
      <c r="G22" s="563"/>
      <c r="H22" s="563"/>
      <c r="I22" s="563"/>
      <c r="J22" s="563"/>
      <c r="K22" s="563"/>
      <c r="L22" s="9"/>
    </row>
    <row r="23" spans="1:13" ht="12" customHeight="1">
      <c r="A23" s="554" t="s">
        <v>14</v>
      </c>
      <c r="B23" s="554"/>
      <c r="C23" s="554"/>
      <c r="D23" s="554"/>
      <c r="E23" s="554"/>
      <c r="F23" s="554"/>
      <c r="G23" s="554"/>
      <c r="H23" s="554"/>
      <c r="I23" s="554"/>
      <c r="J23" s="554"/>
      <c r="K23" s="554"/>
      <c r="L23" s="554"/>
      <c r="M23" s="28"/>
    </row>
    <row r="24" spans="1:13" ht="12" customHeight="1">
      <c r="F24" s="1"/>
      <c r="J24" s="29"/>
      <c r="K24" s="25"/>
      <c r="L24" s="30" t="s">
        <v>15</v>
      </c>
      <c r="M24" s="28"/>
    </row>
    <row r="25" spans="1:13" ht="11.25" customHeight="1">
      <c r="C25" s="582"/>
      <c r="D25" s="582"/>
      <c r="E25" s="582"/>
      <c r="F25" s="582"/>
      <c r="G25" s="582"/>
      <c r="H25" s="582"/>
      <c r="I25" s="582"/>
      <c r="J25" s="31" t="s">
        <v>16</v>
      </c>
      <c r="K25" s="169"/>
      <c r="L25" s="32"/>
      <c r="M25" s="28"/>
    </row>
    <row r="26" spans="1:13" ht="12" customHeight="1">
      <c r="E26" s="7"/>
      <c r="F26" s="33"/>
      <c r="I26" s="34"/>
      <c r="J26" s="34"/>
      <c r="K26" s="35" t="s">
        <v>17</v>
      </c>
      <c r="L26" s="36"/>
      <c r="M26" s="28"/>
    </row>
    <row r="27" spans="1:13" ht="12.75" customHeight="1">
      <c r="C27" s="569" t="s">
        <v>18</v>
      </c>
      <c r="D27" s="570"/>
      <c r="E27" s="570"/>
      <c r="F27" s="570"/>
      <c r="G27" s="570"/>
      <c r="H27" s="570"/>
      <c r="I27" s="570"/>
      <c r="J27" s="37"/>
      <c r="K27" s="35" t="s">
        <v>19</v>
      </c>
      <c r="L27" s="38" t="s">
        <v>20</v>
      </c>
      <c r="M27" s="28"/>
    </row>
    <row r="28" spans="1:13" ht="12" customHeight="1">
      <c r="C28" t="s">
        <v>244</v>
      </c>
      <c r="D28" s="37"/>
      <c r="E28" s="37"/>
      <c r="F28" s="37"/>
      <c r="G28" s="39"/>
      <c r="H28" s="40"/>
      <c r="I28" s="37"/>
      <c r="J28" s="41" t="s">
        <v>21</v>
      </c>
      <c r="K28" s="42" t="s">
        <v>22</v>
      </c>
      <c r="L28" s="36"/>
      <c r="M28" s="28"/>
    </row>
    <row r="29" spans="1:13" ht="12.75" customHeight="1">
      <c r="D29" s="37"/>
      <c r="E29" s="37"/>
      <c r="F29" s="37"/>
      <c r="G29" s="43" t="s">
        <v>23</v>
      </c>
      <c r="H29" s="44" t="s">
        <v>24</v>
      </c>
      <c r="I29" s="45"/>
      <c r="J29" s="46"/>
      <c r="K29" s="36"/>
      <c r="L29" s="36"/>
      <c r="M29" s="28"/>
    </row>
    <row r="30" spans="1:13" ht="13.5" customHeight="1">
      <c r="D30" s="37"/>
      <c r="E30" s="37"/>
      <c r="F30" s="37"/>
      <c r="G30" s="571" t="s">
        <v>25</v>
      </c>
      <c r="H30" s="571"/>
      <c r="I30" s="170" t="s">
        <v>26</v>
      </c>
      <c r="J30" s="47" t="s">
        <v>27</v>
      </c>
      <c r="K30" s="36" t="s">
        <v>28</v>
      </c>
      <c r="L30" s="36" t="s">
        <v>28</v>
      </c>
      <c r="M30" s="28"/>
    </row>
    <row r="31" spans="1:13" ht="14.25" customHeight="1">
      <c r="A31" s="48" t="s">
        <v>29</v>
      </c>
      <c r="B31" s="48"/>
      <c r="C31" s="48"/>
      <c r="D31" s="48"/>
      <c r="E31" s="48"/>
      <c r="F31" s="49"/>
      <c r="G31" s="50"/>
      <c r="I31" s="50"/>
      <c r="J31" s="5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1">
        <f>SUM(I36+I47+I68+I89+I96+I120+I146+I166+I176)</f>
        <v>14300</v>
      </c>
      <c r="J35" s="171">
        <f>SUM(J36+J47+J68+J89+J96+J120+J146+J166+J176)</f>
        <v>4300</v>
      </c>
      <c r="K35" s="172">
        <f>SUM(K36+K47+K68+K89+K96+K120+K146+K166+K176)</f>
        <v>1723.83</v>
      </c>
      <c r="L35" s="171">
        <f>SUM(L36+L47+L68+L89+L96+L120+L146+L166+L176)</f>
        <v>1723.83</v>
      </c>
    </row>
    <row r="36" spans="1:18" ht="16.5" hidden="1" customHeight="1">
      <c r="A36" s="61">
        <v>2</v>
      </c>
      <c r="B36" s="67">
        <v>1</v>
      </c>
      <c r="C36" s="68"/>
      <c r="D36" s="69"/>
      <c r="E36" s="70"/>
      <c r="F36" s="71"/>
      <c r="G36" s="164" t="s">
        <v>43</v>
      </c>
      <c r="H36" s="65">
        <v>2</v>
      </c>
      <c r="I36" s="171">
        <f>SUM(I37+I43)</f>
        <v>0</v>
      </c>
      <c r="J36" s="171">
        <f>SUM(J37+J43)</f>
        <v>0</v>
      </c>
      <c r="K36" s="173">
        <f>SUM(K37+K43)</f>
        <v>0</v>
      </c>
      <c r="L36" s="174">
        <f>SUM(L37+L43)</f>
        <v>0</v>
      </c>
      <c r="M36"/>
    </row>
    <row r="37" spans="1:18" ht="14.25" hidden="1" customHeight="1">
      <c r="A37" s="72">
        <v>2</v>
      </c>
      <c r="B37" s="72">
        <v>1</v>
      </c>
      <c r="C37" s="73">
        <v>1</v>
      </c>
      <c r="D37" s="74"/>
      <c r="E37" s="72"/>
      <c r="F37" s="75"/>
      <c r="G37" s="151" t="s">
        <v>44</v>
      </c>
      <c r="H37" s="65">
        <v>3</v>
      </c>
      <c r="I37" s="175">
        <f>SUM(I38)</f>
        <v>0</v>
      </c>
      <c r="J37" s="175">
        <f>SUM(J38)</f>
        <v>0</v>
      </c>
      <c r="K37" s="176">
        <f>SUM(K38)</f>
        <v>0</v>
      </c>
      <c r="L37" s="175">
        <f>SUM(L38)</f>
        <v>0</v>
      </c>
      <c r="M37"/>
      <c r="Q37" s="9"/>
    </row>
    <row r="38" spans="1:18" ht="13.5" hidden="1" customHeight="1">
      <c r="A38" s="77">
        <v>2</v>
      </c>
      <c r="B38" s="72">
        <v>1</v>
      </c>
      <c r="C38" s="73">
        <v>1</v>
      </c>
      <c r="D38" s="74">
        <v>1</v>
      </c>
      <c r="E38" s="72"/>
      <c r="F38" s="75"/>
      <c r="G38" s="152" t="s">
        <v>44</v>
      </c>
      <c r="H38" s="65">
        <v>4</v>
      </c>
      <c r="I38" s="171">
        <f>SUM(I39+I41)</f>
        <v>0</v>
      </c>
      <c r="J38" s="171">
        <f>SUM(J39+J41)</f>
        <v>0</v>
      </c>
      <c r="K38" s="171">
        <f>SUM(K39+K41)</f>
        <v>0</v>
      </c>
      <c r="L38" s="171">
        <f>SUM(L39+L41)</f>
        <v>0</v>
      </c>
      <c r="M38"/>
      <c r="Q38" s="78"/>
    </row>
    <row r="39" spans="1:18" ht="14.25" hidden="1" customHeight="1">
      <c r="A39" s="77">
        <v>2</v>
      </c>
      <c r="B39" s="72">
        <v>1</v>
      </c>
      <c r="C39" s="73">
        <v>1</v>
      </c>
      <c r="D39" s="74">
        <v>1</v>
      </c>
      <c r="E39" s="72">
        <v>1</v>
      </c>
      <c r="F39" s="75"/>
      <c r="G39" s="152" t="s">
        <v>45</v>
      </c>
      <c r="H39" s="65">
        <v>5</v>
      </c>
      <c r="I39" s="176">
        <f>SUM(I40)</f>
        <v>0</v>
      </c>
      <c r="J39" s="176">
        <f>SUM(J40)</f>
        <v>0</v>
      </c>
      <c r="K39" s="176">
        <f>SUM(K40)</f>
        <v>0</v>
      </c>
      <c r="L39" s="176">
        <f>SUM(L40)</f>
        <v>0</v>
      </c>
      <c r="M39"/>
      <c r="Q39" s="78"/>
    </row>
    <row r="40" spans="1:18" ht="14.25" hidden="1" customHeight="1">
      <c r="A40" s="77">
        <v>2</v>
      </c>
      <c r="B40" s="72">
        <v>1</v>
      </c>
      <c r="C40" s="73">
        <v>1</v>
      </c>
      <c r="D40" s="74">
        <v>1</v>
      </c>
      <c r="E40" s="72">
        <v>1</v>
      </c>
      <c r="F40" s="75">
        <v>1</v>
      </c>
      <c r="G40" s="152" t="s">
        <v>45</v>
      </c>
      <c r="H40" s="65">
        <v>6</v>
      </c>
      <c r="I40" s="177">
        <v>0</v>
      </c>
      <c r="J40" s="178">
        <v>0</v>
      </c>
      <c r="K40" s="178">
        <v>0</v>
      </c>
      <c r="L40" s="178">
        <v>0</v>
      </c>
      <c r="M40"/>
      <c r="Q40" s="78"/>
    </row>
    <row r="41" spans="1:18" ht="12.75" hidden="1" customHeight="1">
      <c r="A41" s="77">
        <v>2</v>
      </c>
      <c r="B41" s="72">
        <v>1</v>
      </c>
      <c r="C41" s="73">
        <v>1</v>
      </c>
      <c r="D41" s="74">
        <v>1</v>
      </c>
      <c r="E41" s="72">
        <v>2</v>
      </c>
      <c r="F41" s="75"/>
      <c r="G41" s="151" t="s">
        <v>46</v>
      </c>
      <c r="H41" s="65">
        <v>7</v>
      </c>
      <c r="I41" s="176">
        <f>I42</f>
        <v>0</v>
      </c>
      <c r="J41" s="176">
        <f>J42</f>
        <v>0</v>
      </c>
      <c r="K41" s="176">
        <f>K42</f>
        <v>0</v>
      </c>
      <c r="L41" s="176">
        <f>L42</f>
        <v>0</v>
      </c>
      <c r="M41"/>
      <c r="Q41" s="78"/>
    </row>
    <row r="42" spans="1:18" ht="12.75" hidden="1" customHeight="1">
      <c r="A42" s="77">
        <v>2</v>
      </c>
      <c r="B42" s="72">
        <v>1</v>
      </c>
      <c r="C42" s="73">
        <v>1</v>
      </c>
      <c r="D42" s="74">
        <v>1</v>
      </c>
      <c r="E42" s="72">
        <v>2</v>
      </c>
      <c r="F42" s="75">
        <v>1</v>
      </c>
      <c r="G42" s="151" t="s">
        <v>46</v>
      </c>
      <c r="H42" s="65">
        <v>8</v>
      </c>
      <c r="I42" s="178">
        <v>0</v>
      </c>
      <c r="J42" s="179">
        <v>0</v>
      </c>
      <c r="K42" s="178">
        <v>0</v>
      </c>
      <c r="L42" s="179">
        <v>0</v>
      </c>
      <c r="M42"/>
      <c r="Q42" s="78"/>
    </row>
    <row r="43" spans="1:18" ht="13.5" hidden="1" customHeight="1">
      <c r="A43" s="77">
        <v>2</v>
      </c>
      <c r="B43" s="72">
        <v>1</v>
      </c>
      <c r="C43" s="73">
        <v>2</v>
      </c>
      <c r="D43" s="74"/>
      <c r="E43" s="72"/>
      <c r="F43" s="75"/>
      <c r="G43" s="151" t="s">
        <v>47</v>
      </c>
      <c r="H43" s="65">
        <v>9</v>
      </c>
      <c r="I43" s="176">
        <f t="shared" ref="I43:L45" si="0">I44</f>
        <v>0</v>
      </c>
      <c r="J43" s="175">
        <f t="shared" si="0"/>
        <v>0</v>
      </c>
      <c r="K43" s="176">
        <f t="shared" si="0"/>
        <v>0</v>
      </c>
      <c r="L43" s="175">
        <f t="shared" si="0"/>
        <v>0</v>
      </c>
      <c r="M43"/>
      <c r="Q43" s="78"/>
    </row>
    <row r="44" spans="1:18" hidden="1">
      <c r="A44" s="77">
        <v>2</v>
      </c>
      <c r="B44" s="72">
        <v>1</v>
      </c>
      <c r="C44" s="73">
        <v>2</v>
      </c>
      <c r="D44" s="74">
        <v>1</v>
      </c>
      <c r="E44" s="72"/>
      <c r="F44" s="75"/>
      <c r="G44" s="74" t="s">
        <v>47</v>
      </c>
      <c r="H44" s="65">
        <v>10</v>
      </c>
      <c r="I44" s="176">
        <f t="shared" si="0"/>
        <v>0</v>
      </c>
      <c r="J44" s="175">
        <f t="shared" si="0"/>
        <v>0</v>
      </c>
      <c r="K44" s="175">
        <f t="shared" si="0"/>
        <v>0</v>
      </c>
      <c r="L44" s="175">
        <f t="shared" si="0"/>
        <v>0</v>
      </c>
      <c r="Q44" s="9"/>
    </row>
    <row r="45" spans="1:18" ht="13.5" hidden="1" customHeight="1">
      <c r="A45" s="77">
        <v>2</v>
      </c>
      <c r="B45" s="72">
        <v>1</v>
      </c>
      <c r="C45" s="73">
        <v>2</v>
      </c>
      <c r="D45" s="74">
        <v>1</v>
      </c>
      <c r="E45" s="72">
        <v>1</v>
      </c>
      <c r="F45" s="75"/>
      <c r="G45" s="74" t="s">
        <v>47</v>
      </c>
      <c r="H45" s="65">
        <v>11</v>
      </c>
      <c r="I45" s="175">
        <f t="shared" si="0"/>
        <v>0</v>
      </c>
      <c r="J45" s="175">
        <f t="shared" si="0"/>
        <v>0</v>
      </c>
      <c r="K45" s="175">
        <f t="shared" si="0"/>
        <v>0</v>
      </c>
      <c r="L45" s="175">
        <f t="shared" si="0"/>
        <v>0</v>
      </c>
      <c r="M45"/>
      <c r="Q45" s="78"/>
    </row>
    <row r="46" spans="1:18" ht="14.25" hidden="1" customHeight="1">
      <c r="A46" s="77">
        <v>2</v>
      </c>
      <c r="B46" s="72">
        <v>1</v>
      </c>
      <c r="C46" s="73">
        <v>2</v>
      </c>
      <c r="D46" s="74">
        <v>1</v>
      </c>
      <c r="E46" s="72">
        <v>1</v>
      </c>
      <c r="F46" s="75">
        <v>1</v>
      </c>
      <c r="G46" s="74" t="s">
        <v>47</v>
      </c>
      <c r="H46" s="65">
        <v>12</v>
      </c>
      <c r="I46" s="179">
        <v>0</v>
      </c>
      <c r="J46" s="178">
        <v>0</v>
      </c>
      <c r="K46" s="178">
        <v>0</v>
      </c>
      <c r="L46" s="178">
        <v>0</v>
      </c>
      <c r="M46"/>
      <c r="Q46" s="78"/>
    </row>
    <row r="47" spans="1:18" ht="26.25" customHeight="1">
      <c r="A47" s="79">
        <v>2</v>
      </c>
      <c r="B47" s="80">
        <v>2</v>
      </c>
      <c r="C47" s="68"/>
      <c r="D47" s="69"/>
      <c r="E47" s="70"/>
      <c r="F47" s="71"/>
      <c r="G47" s="164" t="s">
        <v>48</v>
      </c>
      <c r="H47" s="65">
        <v>13</v>
      </c>
      <c r="I47" s="180">
        <f t="shared" ref="I47:L49" si="1">I48</f>
        <v>9400</v>
      </c>
      <c r="J47" s="181">
        <f t="shared" si="1"/>
        <v>3200</v>
      </c>
      <c r="K47" s="180">
        <f t="shared" si="1"/>
        <v>1200.18</v>
      </c>
      <c r="L47" s="180">
        <f t="shared" si="1"/>
        <v>1200.18</v>
      </c>
      <c r="M47"/>
    </row>
    <row r="48" spans="1:18" ht="27" customHeight="1">
      <c r="A48" s="77">
        <v>2</v>
      </c>
      <c r="B48" s="72">
        <v>2</v>
      </c>
      <c r="C48" s="73">
        <v>1</v>
      </c>
      <c r="D48" s="74"/>
      <c r="E48" s="72"/>
      <c r="F48" s="75"/>
      <c r="G48" s="81" t="s">
        <v>48</v>
      </c>
      <c r="H48" s="65">
        <v>14</v>
      </c>
      <c r="I48" s="175">
        <f t="shared" si="1"/>
        <v>9400</v>
      </c>
      <c r="J48" s="176">
        <f t="shared" si="1"/>
        <v>3200</v>
      </c>
      <c r="K48" s="175">
        <f t="shared" si="1"/>
        <v>1200.18</v>
      </c>
      <c r="L48" s="176">
        <f t="shared" si="1"/>
        <v>1200.18</v>
      </c>
      <c r="M48"/>
      <c r="Q48" s="9"/>
      <c r="R48" s="78"/>
    </row>
    <row r="49" spans="1:18" ht="15.75" customHeight="1">
      <c r="A49" s="77">
        <v>2</v>
      </c>
      <c r="B49" s="72">
        <v>2</v>
      </c>
      <c r="C49" s="73">
        <v>1</v>
      </c>
      <c r="D49" s="74">
        <v>1</v>
      </c>
      <c r="E49" s="72"/>
      <c r="F49" s="75"/>
      <c r="G49" s="81" t="s">
        <v>48</v>
      </c>
      <c r="H49" s="65">
        <v>15</v>
      </c>
      <c r="I49" s="175">
        <f t="shared" si="1"/>
        <v>9400</v>
      </c>
      <c r="J49" s="176">
        <f t="shared" si="1"/>
        <v>3200</v>
      </c>
      <c r="K49" s="182">
        <f t="shared" si="1"/>
        <v>1200.18</v>
      </c>
      <c r="L49" s="182">
        <f t="shared" si="1"/>
        <v>1200.18</v>
      </c>
      <c r="M49"/>
      <c r="Q49" s="78"/>
      <c r="R49" s="9"/>
    </row>
    <row r="50" spans="1:18" ht="24.75" customHeight="1">
      <c r="A50" s="82">
        <v>2</v>
      </c>
      <c r="B50" s="83">
        <v>2</v>
      </c>
      <c r="C50" s="84">
        <v>1</v>
      </c>
      <c r="D50" s="85">
        <v>1</v>
      </c>
      <c r="E50" s="83">
        <v>1</v>
      </c>
      <c r="F50" s="86"/>
      <c r="G50" s="81" t="s">
        <v>48</v>
      </c>
      <c r="H50" s="65">
        <v>16</v>
      </c>
      <c r="I50" s="183">
        <f>SUM(I51:I67)</f>
        <v>9400</v>
      </c>
      <c r="J50" s="183">
        <f>SUM(J51:J67)</f>
        <v>3200</v>
      </c>
      <c r="K50" s="184">
        <f>SUM(K51:K67)</f>
        <v>1200.18</v>
      </c>
      <c r="L50" s="184">
        <f>SUM(L51:L67)</f>
        <v>1200.18</v>
      </c>
      <c r="M50"/>
      <c r="Q50" s="78"/>
      <c r="R50" s="9"/>
    </row>
    <row r="51" spans="1:18" ht="15.75" hidden="1" customHeight="1">
      <c r="A51" s="77">
        <v>2</v>
      </c>
      <c r="B51" s="72">
        <v>2</v>
      </c>
      <c r="C51" s="73">
        <v>1</v>
      </c>
      <c r="D51" s="74">
        <v>1</v>
      </c>
      <c r="E51" s="72">
        <v>1</v>
      </c>
      <c r="F51" s="87">
        <v>1</v>
      </c>
      <c r="G51" s="74" t="s">
        <v>49</v>
      </c>
      <c r="H51" s="65">
        <v>17</v>
      </c>
      <c r="I51" s="178">
        <v>0</v>
      </c>
      <c r="J51" s="178">
        <v>0</v>
      </c>
      <c r="K51" s="178">
        <v>0</v>
      </c>
      <c r="L51" s="178">
        <v>0</v>
      </c>
      <c r="M51"/>
      <c r="Q51" s="78"/>
      <c r="R51" s="9"/>
    </row>
    <row r="52" spans="1:18" ht="26.25" hidden="1" customHeight="1">
      <c r="A52" s="77">
        <v>2</v>
      </c>
      <c r="B52" s="72">
        <v>2</v>
      </c>
      <c r="C52" s="73">
        <v>1</v>
      </c>
      <c r="D52" s="74">
        <v>1</v>
      </c>
      <c r="E52" s="72">
        <v>1</v>
      </c>
      <c r="F52" s="75">
        <v>2</v>
      </c>
      <c r="G52" s="74" t="s">
        <v>50</v>
      </c>
      <c r="H52" s="65">
        <v>18</v>
      </c>
      <c r="I52" s="178">
        <v>0</v>
      </c>
      <c r="J52" s="178">
        <v>0</v>
      </c>
      <c r="K52" s="178">
        <v>0</v>
      </c>
      <c r="L52" s="178">
        <v>0</v>
      </c>
      <c r="M52"/>
      <c r="Q52" s="78"/>
      <c r="R52" s="9"/>
    </row>
    <row r="53" spans="1:18" ht="26.25" hidden="1" customHeight="1">
      <c r="A53" s="77">
        <v>2</v>
      </c>
      <c r="B53" s="72">
        <v>2</v>
      </c>
      <c r="C53" s="73">
        <v>1</v>
      </c>
      <c r="D53" s="74">
        <v>1</v>
      </c>
      <c r="E53" s="72">
        <v>1</v>
      </c>
      <c r="F53" s="75">
        <v>5</v>
      </c>
      <c r="G53" s="74" t="s">
        <v>51</v>
      </c>
      <c r="H53" s="65">
        <v>19</v>
      </c>
      <c r="I53" s="178">
        <v>0</v>
      </c>
      <c r="J53" s="178">
        <v>0</v>
      </c>
      <c r="K53" s="178">
        <v>0</v>
      </c>
      <c r="L53" s="178">
        <v>0</v>
      </c>
      <c r="M53"/>
      <c r="Q53" s="78"/>
      <c r="R53" s="9"/>
    </row>
    <row r="54" spans="1:18" ht="27" customHeight="1">
      <c r="A54" s="77">
        <v>2</v>
      </c>
      <c r="B54" s="72">
        <v>2</v>
      </c>
      <c r="C54" s="73">
        <v>1</v>
      </c>
      <c r="D54" s="74">
        <v>1</v>
      </c>
      <c r="E54" s="72">
        <v>1</v>
      </c>
      <c r="F54" s="75">
        <v>6</v>
      </c>
      <c r="G54" s="74" t="s">
        <v>52</v>
      </c>
      <c r="H54" s="65">
        <v>20</v>
      </c>
      <c r="I54" s="178">
        <v>9400</v>
      </c>
      <c r="J54" s="178">
        <v>3200</v>
      </c>
      <c r="K54" s="178">
        <v>1200.18</v>
      </c>
      <c r="L54" s="178">
        <v>1200.18</v>
      </c>
      <c r="M54"/>
      <c r="Q54" s="78"/>
      <c r="R54" s="9"/>
    </row>
    <row r="55" spans="1:18" ht="26.25" hidden="1" customHeight="1">
      <c r="A55" s="88">
        <v>2</v>
      </c>
      <c r="B55" s="70">
        <v>2</v>
      </c>
      <c r="C55" s="68">
        <v>1</v>
      </c>
      <c r="D55" s="69">
        <v>1</v>
      </c>
      <c r="E55" s="70">
        <v>1</v>
      </c>
      <c r="F55" s="71">
        <v>7</v>
      </c>
      <c r="G55" s="69" t="s">
        <v>53</v>
      </c>
      <c r="H55" s="65">
        <v>21</v>
      </c>
      <c r="I55" s="178">
        <v>0</v>
      </c>
      <c r="J55" s="178">
        <v>0</v>
      </c>
      <c r="K55" s="178">
        <v>0</v>
      </c>
      <c r="L55" s="178">
        <v>0</v>
      </c>
      <c r="M55"/>
      <c r="Q55" s="78"/>
      <c r="R55" s="9"/>
    </row>
    <row r="56" spans="1:18" ht="12" hidden="1" customHeight="1">
      <c r="A56" s="77">
        <v>2</v>
      </c>
      <c r="B56" s="72">
        <v>2</v>
      </c>
      <c r="C56" s="73">
        <v>1</v>
      </c>
      <c r="D56" s="74">
        <v>1</v>
      </c>
      <c r="E56" s="72">
        <v>1</v>
      </c>
      <c r="F56" s="75">
        <v>11</v>
      </c>
      <c r="G56" s="74" t="s">
        <v>54</v>
      </c>
      <c r="H56" s="65">
        <v>22</v>
      </c>
      <c r="I56" s="178">
        <v>0</v>
      </c>
      <c r="J56" s="178">
        <v>0</v>
      </c>
      <c r="K56" s="178">
        <v>0</v>
      </c>
      <c r="L56" s="178">
        <v>0</v>
      </c>
      <c r="M56"/>
      <c r="Q56" s="78"/>
      <c r="R56" s="9"/>
    </row>
    <row r="57" spans="1:18" ht="15.75" hidden="1" customHeight="1">
      <c r="A57" s="82">
        <v>2</v>
      </c>
      <c r="B57" s="89">
        <v>2</v>
      </c>
      <c r="C57" s="90">
        <v>1</v>
      </c>
      <c r="D57" s="90">
        <v>1</v>
      </c>
      <c r="E57" s="90">
        <v>1</v>
      </c>
      <c r="F57" s="91">
        <v>12</v>
      </c>
      <c r="G57" s="92" t="s">
        <v>55</v>
      </c>
      <c r="H57" s="65">
        <v>23</v>
      </c>
      <c r="I57" s="178">
        <v>0</v>
      </c>
      <c r="J57" s="178">
        <v>0</v>
      </c>
      <c r="K57" s="178">
        <v>0</v>
      </c>
      <c r="L57" s="178">
        <v>0</v>
      </c>
      <c r="M57"/>
      <c r="Q57" s="78"/>
      <c r="R57" s="9"/>
    </row>
    <row r="58" spans="1:18" ht="25.5" hidden="1" customHeight="1">
      <c r="A58" s="77">
        <v>2</v>
      </c>
      <c r="B58" s="72">
        <v>2</v>
      </c>
      <c r="C58" s="73">
        <v>1</v>
      </c>
      <c r="D58" s="73">
        <v>1</v>
      </c>
      <c r="E58" s="73">
        <v>1</v>
      </c>
      <c r="F58" s="75">
        <v>14</v>
      </c>
      <c r="G58" s="93" t="s">
        <v>56</v>
      </c>
      <c r="H58" s="65">
        <v>24</v>
      </c>
      <c r="I58" s="178">
        <v>0</v>
      </c>
      <c r="J58" s="179">
        <v>0</v>
      </c>
      <c r="K58" s="179">
        <v>0</v>
      </c>
      <c r="L58" s="179">
        <v>0</v>
      </c>
      <c r="M58"/>
      <c r="Q58" s="78"/>
      <c r="R58" s="9"/>
    </row>
    <row r="59" spans="1:18" ht="27.75" hidden="1" customHeight="1">
      <c r="A59" s="77">
        <v>2</v>
      </c>
      <c r="B59" s="72">
        <v>2</v>
      </c>
      <c r="C59" s="73">
        <v>1</v>
      </c>
      <c r="D59" s="73">
        <v>1</v>
      </c>
      <c r="E59" s="73">
        <v>1</v>
      </c>
      <c r="F59" s="75">
        <v>15</v>
      </c>
      <c r="G59" s="76" t="s">
        <v>57</v>
      </c>
      <c r="H59" s="65">
        <v>25</v>
      </c>
      <c r="I59" s="178">
        <v>0</v>
      </c>
      <c r="J59" s="178">
        <v>0</v>
      </c>
      <c r="K59" s="178">
        <v>0</v>
      </c>
      <c r="L59" s="178">
        <v>0</v>
      </c>
      <c r="M59"/>
      <c r="Q59" s="78"/>
      <c r="R59" s="9"/>
    </row>
    <row r="60" spans="1:18" ht="15.75" hidden="1" customHeight="1">
      <c r="A60" s="77">
        <v>2</v>
      </c>
      <c r="B60" s="72">
        <v>2</v>
      </c>
      <c r="C60" s="73">
        <v>1</v>
      </c>
      <c r="D60" s="73">
        <v>1</v>
      </c>
      <c r="E60" s="73">
        <v>1</v>
      </c>
      <c r="F60" s="75">
        <v>16</v>
      </c>
      <c r="G60" s="74" t="s">
        <v>58</v>
      </c>
      <c r="H60" s="65">
        <v>26</v>
      </c>
      <c r="I60" s="178">
        <v>0</v>
      </c>
      <c r="J60" s="178">
        <v>0</v>
      </c>
      <c r="K60" s="178">
        <v>0</v>
      </c>
      <c r="L60" s="178">
        <v>0</v>
      </c>
      <c r="M60"/>
      <c r="Q60" s="78"/>
      <c r="R60" s="9"/>
    </row>
    <row r="61" spans="1:18" ht="27.75" hidden="1" customHeight="1">
      <c r="A61" s="77">
        <v>2</v>
      </c>
      <c r="B61" s="72">
        <v>2</v>
      </c>
      <c r="C61" s="73">
        <v>1</v>
      </c>
      <c r="D61" s="73">
        <v>1</v>
      </c>
      <c r="E61" s="73">
        <v>1</v>
      </c>
      <c r="F61" s="75">
        <v>17</v>
      </c>
      <c r="G61" s="74" t="s">
        <v>59</v>
      </c>
      <c r="H61" s="65">
        <v>27</v>
      </c>
      <c r="I61" s="178">
        <v>0</v>
      </c>
      <c r="J61" s="179">
        <v>0</v>
      </c>
      <c r="K61" s="179">
        <v>0</v>
      </c>
      <c r="L61" s="179">
        <v>0</v>
      </c>
      <c r="M61"/>
      <c r="Q61" s="78"/>
      <c r="R61" s="9"/>
    </row>
    <row r="62" spans="1:18" ht="14.25" hidden="1" customHeight="1">
      <c r="A62" s="77">
        <v>2</v>
      </c>
      <c r="B62" s="72">
        <v>2</v>
      </c>
      <c r="C62" s="73">
        <v>1</v>
      </c>
      <c r="D62" s="73">
        <v>1</v>
      </c>
      <c r="E62" s="73">
        <v>1</v>
      </c>
      <c r="F62" s="75">
        <v>20</v>
      </c>
      <c r="G62" s="74" t="s">
        <v>60</v>
      </c>
      <c r="H62" s="65">
        <v>28</v>
      </c>
      <c r="I62" s="178">
        <v>0</v>
      </c>
      <c r="J62" s="178">
        <v>0</v>
      </c>
      <c r="K62" s="178">
        <v>0</v>
      </c>
      <c r="L62" s="178">
        <v>0</v>
      </c>
      <c r="M62"/>
      <c r="Q62" s="78"/>
      <c r="R62" s="9"/>
    </row>
    <row r="63" spans="1:18" ht="27.75" hidden="1" customHeight="1">
      <c r="A63" s="94">
        <v>2</v>
      </c>
      <c r="B63" s="95">
        <v>2</v>
      </c>
      <c r="C63" s="96">
        <v>1</v>
      </c>
      <c r="D63" s="96">
        <v>1</v>
      </c>
      <c r="E63" s="96">
        <v>1</v>
      </c>
      <c r="F63" s="97">
        <v>21</v>
      </c>
      <c r="G63" s="76" t="s">
        <v>61</v>
      </c>
      <c r="H63" s="65">
        <v>29</v>
      </c>
      <c r="I63" s="178">
        <v>0</v>
      </c>
      <c r="J63" s="178">
        <v>0</v>
      </c>
      <c r="K63" s="178">
        <v>0</v>
      </c>
      <c r="L63" s="178">
        <v>0</v>
      </c>
      <c r="M63"/>
      <c r="Q63" s="78"/>
      <c r="R63" s="9"/>
    </row>
    <row r="64" spans="1:18" ht="12" hidden="1" customHeight="1">
      <c r="A64" s="94">
        <v>2</v>
      </c>
      <c r="B64" s="95">
        <v>2</v>
      </c>
      <c r="C64" s="96">
        <v>1</v>
      </c>
      <c r="D64" s="96">
        <v>1</v>
      </c>
      <c r="E64" s="96">
        <v>1</v>
      </c>
      <c r="F64" s="97">
        <v>22</v>
      </c>
      <c r="G64" s="76" t="s">
        <v>62</v>
      </c>
      <c r="H64" s="65">
        <v>30</v>
      </c>
      <c r="I64" s="178">
        <v>0</v>
      </c>
      <c r="J64" s="178">
        <v>0</v>
      </c>
      <c r="K64" s="178">
        <v>0</v>
      </c>
      <c r="L64" s="178">
        <v>0</v>
      </c>
      <c r="M64"/>
      <c r="Q64" s="78"/>
      <c r="R64" s="9"/>
    </row>
    <row r="65" spans="1:18" ht="12" hidden="1" customHeight="1">
      <c r="A65" s="94">
        <v>2</v>
      </c>
      <c r="B65" s="95">
        <v>2</v>
      </c>
      <c r="C65" s="96">
        <v>1</v>
      </c>
      <c r="D65" s="96">
        <v>1</v>
      </c>
      <c r="E65" s="96">
        <v>1</v>
      </c>
      <c r="F65" s="97">
        <v>23</v>
      </c>
      <c r="G65" s="76" t="s">
        <v>63</v>
      </c>
      <c r="H65" s="65">
        <v>31</v>
      </c>
      <c r="I65" s="178">
        <v>0</v>
      </c>
      <c r="J65" s="178">
        <v>0</v>
      </c>
      <c r="K65" s="178">
        <v>0</v>
      </c>
      <c r="L65" s="178">
        <v>0</v>
      </c>
      <c r="M65"/>
      <c r="Q65" s="78"/>
      <c r="R65" s="9"/>
    </row>
    <row r="66" spans="1:18" ht="12" hidden="1" customHeight="1">
      <c r="A66" s="98">
        <v>2</v>
      </c>
      <c r="B66" s="95">
        <v>2</v>
      </c>
      <c r="C66" s="96">
        <v>1</v>
      </c>
      <c r="D66" s="96">
        <v>1</v>
      </c>
      <c r="E66" s="96">
        <v>1</v>
      </c>
      <c r="F66" s="97">
        <v>24</v>
      </c>
      <c r="G66" s="76" t="s">
        <v>64</v>
      </c>
      <c r="H66" s="65">
        <v>32</v>
      </c>
      <c r="I66" s="178">
        <v>0</v>
      </c>
      <c r="J66" s="178">
        <v>0</v>
      </c>
      <c r="K66" s="178">
        <v>0</v>
      </c>
      <c r="L66" s="178">
        <v>0</v>
      </c>
      <c r="M66"/>
      <c r="Q66" s="78"/>
      <c r="R66" s="9"/>
    </row>
    <row r="67" spans="1:18" ht="15" hidden="1" customHeight="1">
      <c r="A67" s="77">
        <v>2</v>
      </c>
      <c r="B67" s="72">
        <v>2</v>
      </c>
      <c r="C67" s="73">
        <v>1</v>
      </c>
      <c r="D67" s="73">
        <v>1</v>
      </c>
      <c r="E67" s="73">
        <v>1</v>
      </c>
      <c r="F67" s="75">
        <v>30</v>
      </c>
      <c r="G67" s="76" t="s">
        <v>65</v>
      </c>
      <c r="H67" s="65">
        <v>33</v>
      </c>
      <c r="I67" s="178">
        <v>0</v>
      </c>
      <c r="J67" s="178">
        <v>0</v>
      </c>
      <c r="K67" s="178">
        <v>0</v>
      </c>
      <c r="L67" s="178">
        <v>0</v>
      </c>
      <c r="M67"/>
      <c r="Q67" s="78"/>
      <c r="R67" s="9"/>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row>
    <row r="69" spans="1:18" ht="13.5" hidden="1" customHeight="1">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row>
    <row r="70" spans="1:18" ht="15" hidden="1" customHeight="1">
      <c r="A70" s="77">
        <v>2</v>
      </c>
      <c r="B70" s="72">
        <v>3</v>
      </c>
      <c r="C70" s="73">
        <v>1</v>
      </c>
      <c r="D70" s="73">
        <v>1</v>
      </c>
      <c r="E70" s="73"/>
      <c r="F70" s="75"/>
      <c r="G70" s="151" t="s">
        <v>68</v>
      </c>
      <c r="H70" s="65">
        <v>36</v>
      </c>
      <c r="I70" s="175">
        <f>I71</f>
        <v>0</v>
      </c>
      <c r="J70" s="186">
        <f>J71</f>
        <v>0</v>
      </c>
      <c r="K70" s="176">
        <f>K71</f>
        <v>0</v>
      </c>
      <c r="L70" s="175">
        <f>L71</f>
        <v>0</v>
      </c>
      <c r="M70"/>
      <c r="Q70" s="78"/>
      <c r="R70" s="9"/>
    </row>
    <row r="71" spans="1:18" ht="13.5" hidden="1" customHeight="1">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row>
    <row r="72" spans="1:18" s="101" customFormat="1" ht="25.5" hidden="1" customHeight="1">
      <c r="A72" s="77">
        <v>2</v>
      </c>
      <c r="B72" s="72">
        <v>3</v>
      </c>
      <c r="C72" s="73">
        <v>1</v>
      </c>
      <c r="D72" s="73">
        <v>1</v>
      </c>
      <c r="E72" s="73">
        <v>1</v>
      </c>
      <c r="F72" s="75">
        <v>1</v>
      </c>
      <c r="G72" s="74" t="s">
        <v>69</v>
      </c>
      <c r="H72" s="65">
        <v>38</v>
      </c>
      <c r="I72" s="179">
        <v>0</v>
      </c>
      <c r="J72" s="179">
        <v>0</v>
      </c>
      <c r="K72" s="179">
        <v>0</v>
      </c>
      <c r="L72" s="179">
        <v>0</v>
      </c>
      <c r="Q72" s="78"/>
      <c r="R72" s="9"/>
    </row>
    <row r="73" spans="1:18" ht="27.75" hidden="1" customHeight="1">
      <c r="A73" s="77">
        <v>2</v>
      </c>
      <c r="B73" s="70">
        <v>3</v>
      </c>
      <c r="C73" s="68">
        <v>1</v>
      </c>
      <c r="D73" s="68">
        <v>1</v>
      </c>
      <c r="E73" s="68">
        <v>1</v>
      </c>
      <c r="F73" s="71">
        <v>2</v>
      </c>
      <c r="G73" s="81" t="s">
        <v>70</v>
      </c>
      <c r="H73" s="65">
        <v>39</v>
      </c>
      <c r="I73" s="177">
        <v>0</v>
      </c>
      <c r="J73" s="177">
        <v>0</v>
      </c>
      <c r="K73" s="177">
        <v>0</v>
      </c>
      <c r="L73" s="177">
        <v>0</v>
      </c>
      <c r="M73"/>
      <c r="Q73" s="78"/>
      <c r="R73" s="9"/>
    </row>
    <row r="74" spans="1:18" ht="16.5" hidden="1" customHeight="1">
      <c r="A74" s="72">
        <v>2</v>
      </c>
      <c r="B74" s="73">
        <v>3</v>
      </c>
      <c r="C74" s="73">
        <v>1</v>
      </c>
      <c r="D74" s="73">
        <v>1</v>
      </c>
      <c r="E74" s="73">
        <v>1</v>
      </c>
      <c r="F74" s="75">
        <v>3</v>
      </c>
      <c r="G74" s="74" t="s">
        <v>71</v>
      </c>
      <c r="H74" s="65">
        <v>40</v>
      </c>
      <c r="I74" s="179">
        <v>0</v>
      </c>
      <c r="J74" s="179">
        <v>0</v>
      </c>
      <c r="K74" s="179">
        <v>0</v>
      </c>
      <c r="L74" s="179">
        <v>0</v>
      </c>
      <c r="M74"/>
      <c r="Q74" s="78"/>
      <c r="R74" s="9"/>
    </row>
    <row r="75" spans="1:18" ht="29.25" hidden="1" customHeight="1">
      <c r="A75" s="70">
        <v>2</v>
      </c>
      <c r="B75" s="68">
        <v>3</v>
      </c>
      <c r="C75" s="68">
        <v>1</v>
      </c>
      <c r="D75" s="68">
        <v>2</v>
      </c>
      <c r="E75" s="68"/>
      <c r="F75" s="71"/>
      <c r="G75" s="153" t="s">
        <v>72</v>
      </c>
      <c r="H75" s="65">
        <v>41</v>
      </c>
      <c r="I75" s="185">
        <f>I76</f>
        <v>0</v>
      </c>
      <c r="J75" s="187">
        <f>J76</f>
        <v>0</v>
      </c>
      <c r="K75" s="188">
        <f>K76</f>
        <v>0</v>
      </c>
      <c r="L75" s="188">
        <f>L76</f>
        <v>0</v>
      </c>
      <c r="M75"/>
      <c r="Q75" s="78"/>
      <c r="R75" s="9"/>
    </row>
    <row r="76" spans="1:18" ht="27" hidden="1" customHeight="1">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row>
    <row r="77" spans="1:18" s="101" customFormat="1" ht="27" hidden="1" customHeight="1">
      <c r="A77" s="72">
        <v>2</v>
      </c>
      <c r="B77" s="73">
        <v>3</v>
      </c>
      <c r="C77" s="73">
        <v>1</v>
      </c>
      <c r="D77" s="73">
        <v>2</v>
      </c>
      <c r="E77" s="73">
        <v>1</v>
      </c>
      <c r="F77" s="75">
        <v>1</v>
      </c>
      <c r="G77" s="154" t="s">
        <v>69</v>
      </c>
      <c r="H77" s="65">
        <v>43</v>
      </c>
      <c r="I77" s="179">
        <v>0</v>
      </c>
      <c r="J77" s="179">
        <v>0</v>
      </c>
      <c r="K77" s="179">
        <v>0</v>
      </c>
      <c r="L77" s="179">
        <v>0</v>
      </c>
      <c r="Q77" s="78"/>
      <c r="R77" s="9"/>
    </row>
    <row r="78" spans="1:18" ht="16.5" hidden="1" customHeight="1">
      <c r="A78" s="72">
        <v>2</v>
      </c>
      <c r="B78" s="73">
        <v>3</v>
      </c>
      <c r="C78" s="73">
        <v>1</v>
      </c>
      <c r="D78" s="73">
        <v>2</v>
      </c>
      <c r="E78" s="73">
        <v>1</v>
      </c>
      <c r="F78" s="75">
        <v>2</v>
      </c>
      <c r="G78" s="154" t="s">
        <v>73</v>
      </c>
      <c r="H78" s="65">
        <v>44</v>
      </c>
      <c r="I78" s="179">
        <v>0</v>
      </c>
      <c r="J78" s="179">
        <v>0</v>
      </c>
      <c r="K78" s="179">
        <v>0</v>
      </c>
      <c r="L78" s="179">
        <v>0</v>
      </c>
      <c r="M78"/>
      <c r="Q78" s="78"/>
      <c r="R78" s="9"/>
    </row>
    <row r="79" spans="1:18" ht="15" hidden="1" customHeight="1">
      <c r="A79" s="72">
        <v>2</v>
      </c>
      <c r="B79" s="73">
        <v>3</v>
      </c>
      <c r="C79" s="73">
        <v>1</v>
      </c>
      <c r="D79" s="73">
        <v>2</v>
      </c>
      <c r="E79" s="73">
        <v>1</v>
      </c>
      <c r="F79" s="75">
        <v>3</v>
      </c>
      <c r="G79" s="155" t="s">
        <v>71</v>
      </c>
      <c r="H79" s="65">
        <v>45</v>
      </c>
      <c r="I79" s="179">
        <v>0</v>
      </c>
      <c r="J79" s="179">
        <v>0</v>
      </c>
      <c r="K79" s="179">
        <v>0</v>
      </c>
      <c r="L79" s="179">
        <v>0</v>
      </c>
      <c r="M79"/>
      <c r="Q79" s="78"/>
      <c r="R79" s="9"/>
    </row>
    <row r="80" spans="1:18" ht="27.75" hidden="1" customHeight="1">
      <c r="A80" s="72">
        <v>2</v>
      </c>
      <c r="B80" s="73">
        <v>3</v>
      </c>
      <c r="C80" s="73">
        <v>1</v>
      </c>
      <c r="D80" s="73">
        <v>3</v>
      </c>
      <c r="E80" s="73"/>
      <c r="F80" s="75"/>
      <c r="G80" s="155" t="s">
        <v>74</v>
      </c>
      <c r="H80" s="65">
        <v>46</v>
      </c>
      <c r="I80" s="175">
        <f>I81</f>
        <v>0</v>
      </c>
      <c r="J80" s="186">
        <f>J81</f>
        <v>0</v>
      </c>
      <c r="K80" s="176">
        <f>K81</f>
        <v>0</v>
      </c>
      <c r="L80" s="176">
        <f>L81</f>
        <v>0</v>
      </c>
      <c r="M80"/>
      <c r="Q80" s="78"/>
      <c r="R80" s="9"/>
    </row>
    <row r="81" spans="1:18" ht="26.25" hidden="1" customHeight="1">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row>
    <row r="82" spans="1:18" ht="15" hidden="1" customHeight="1">
      <c r="A82" s="70">
        <v>2</v>
      </c>
      <c r="B82" s="68">
        <v>3</v>
      </c>
      <c r="C82" s="68">
        <v>1</v>
      </c>
      <c r="D82" s="68">
        <v>3</v>
      </c>
      <c r="E82" s="68">
        <v>1</v>
      </c>
      <c r="F82" s="71">
        <v>1</v>
      </c>
      <c r="G82" s="102" t="s">
        <v>76</v>
      </c>
      <c r="H82" s="65">
        <v>48</v>
      </c>
      <c r="I82" s="177">
        <v>0</v>
      </c>
      <c r="J82" s="177">
        <v>0</v>
      </c>
      <c r="K82" s="177">
        <v>0</v>
      </c>
      <c r="L82" s="177">
        <v>0</v>
      </c>
      <c r="M82"/>
      <c r="Q82" s="78"/>
      <c r="R82" s="9"/>
    </row>
    <row r="83" spans="1:18" ht="16.5" hidden="1" customHeight="1">
      <c r="A83" s="72">
        <v>2</v>
      </c>
      <c r="B83" s="73">
        <v>3</v>
      </c>
      <c r="C83" s="73">
        <v>1</v>
      </c>
      <c r="D83" s="73">
        <v>3</v>
      </c>
      <c r="E83" s="73">
        <v>1</v>
      </c>
      <c r="F83" s="75">
        <v>2</v>
      </c>
      <c r="G83" s="94" t="s">
        <v>77</v>
      </c>
      <c r="H83" s="65">
        <v>49</v>
      </c>
      <c r="I83" s="179">
        <v>0</v>
      </c>
      <c r="J83" s="179">
        <v>0</v>
      </c>
      <c r="K83" s="179">
        <v>0</v>
      </c>
      <c r="L83" s="179">
        <v>0</v>
      </c>
      <c r="M83"/>
      <c r="Q83" s="78"/>
      <c r="R83" s="9"/>
    </row>
    <row r="84" spans="1:18" ht="17.25" hidden="1" customHeight="1">
      <c r="A84" s="70">
        <v>2</v>
      </c>
      <c r="B84" s="68">
        <v>3</v>
      </c>
      <c r="C84" s="68">
        <v>1</v>
      </c>
      <c r="D84" s="68">
        <v>3</v>
      </c>
      <c r="E84" s="68">
        <v>1</v>
      </c>
      <c r="F84" s="71">
        <v>3</v>
      </c>
      <c r="G84" s="102" t="s">
        <v>78</v>
      </c>
      <c r="H84" s="65">
        <v>50</v>
      </c>
      <c r="I84" s="177">
        <v>0</v>
      </c>
      <c r="J84" s="177">
        <v>0</v>
      </c>
      <c r="K84" s="177">
        <v>0</v>
      </c>
      <c r="L84" s="177">
        <v>0</v>
      </c>
      <c r="M84"/>
      <c r="Q84" s="78"/>
      <c r="R84" s="9"/>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row>
    <row r="88" spans="1:18" ht="13.5" hidden="1" customHeight="1">
      <c r="A88" s="70">
        <v>2</v>
      </c>
      <c r="B88" s="68">
        <v>3</v>
      </c>
      <c r="C88" s="68">
        <v>2</v>
      </c>
      <c r="D88" s="68">
        <v>1</v>
      </c>
      <c r="E88" s="68">
        <v>1</v>
      </c>
      <c r="F88" s="71">
        <v>1</v>
      </c>
      <c r="G88" s="102" t="s">
        <v>79</v>
      </c>
      <c r="H88" s="65">
        <v>54</v>
      </c>
      <c r="I88" s="179">
        <v>0</v>
      </c>
      <c r="J88" s="179">
        <v>0</v>
      </c>
      <c r="K88" s="179">
        <v>0</v>
      </c>
      <c r="L88" s="179">
        <v>0</v>
      </c>
      <c r="M88"/>
    </row>
    <row r="89" spans="1:18" ht="16.5" hidden="1" customHeight="1">
      <c r="A89" s="61">
        <v>2</v>
      </c>
      <c r="B89" s="62">
        <v>4</v>
      </c>
      <c r="C89" s="62"/>
      <c r="D89" s="62"/>
      <c r="E89" s="62"/>
      <c r="F89" s="64"/>
      <c r="G89" s="166" t="s">
        <v>80</v>
      </c>
      <c r="H89" s="65">
        <v>55</v>
      </c>
      <c r="I89" s="175">
        <f t="shared" ref="I89:L91" si="3">I90</f>
        <v>0</v>
      </c>
      <c r="J89" s="186">
        <f t="shared" si="3"/>
        <v>0</v>
      </c>
      <c r="K89" s="176">
        <f t="shared" si="3"/>
        <v>0</v>
      </c>
      <c r="L89" s="176">
        <f t="shared" si="3"/>
        <v>0</v>
      </c>
      <c r="M89"/>
    </row>
    <row r="90" spans="1:18" ht="15.75" hidden="1" customHeight="1">
      <c r="A90" s="72">
        <v>2</v>
      </c>
      <c r="B90" s="73">
        <v>4</v>
      </c>
      <c r="C90" s="73">
        <v>1</v>
      </c>
      <c r="D90" s="73"/>
      <c r="E90" s="73"/>
      <c r="F90" s="75"/>
      <c r="G90" s="94" t="s">
        <v>81</v>
      </c>
      <c r="H90" s="65">
        <v>56</v>
      </c>
      <c r="I90" s="175">
        <f t="shared" si="3"/>
        <v>0</v>
      </c>
      <c r="J90" s="186">
        <f t="shared" si="3"/>
        <v>0</v>
      </c>
      <c r="K90" s="176">
        <f t="shared" si="3"/>
        <v>0</v>
      </c>
      <c r="L90" s="176">
        <f t="shared" si="3"/>
        <v>0</v>
      </c>
      <c r="M90"/>
    </row>
    <row r="91" spans="1:18" ht="17.25" hidden="1" customHeight="1">
      <c r="A91" s="72">
        <v>2</v>
      </c>
      <c r="B91" s="73">
        <v>4</v>
      </c>
      <c r="C91" s="73">
        <v>1</v>
      </c>
      <c r="D91" s="73">
        <v>1</v>
      </c>
      <c r="E91" s="73"/>
      <c r="F91" s="75"/>
      <c r="G91" s="77" t="s">
        <v>81</v>
      </c>
      <c r="H91" s="65">
        <v>57</v>
      </c>
      <c r="I91" s="175">
        <f t="shared" si="3"/>
        <v>0</v>
      </c>
      <c r="J91" s="186">
        <f t="shared" si="3"/>
        <v>0</v>
      </c>
      <c r="K91" s="176">
        <f t="shared" si="3"/>
        <v>0</v>
      </c>
      <c r="L91" s="176">
        <f t="shared" si="3"/>
        <v>0</v>
      </c>
      <c r="M91"/>
    </row>
    <row r="92" spans="1:18" ht="18" hidden="1" customHeight="1">
      <c r="A92" s="72">
        <v>2</v>
      </c>
      <c r="B92" s="73">
        <v>4</v>
      </c>
      <c r="C92" s="73">
        <v>1</v>
      </c>
      <c r="D92" s="73">
        <v>1</v>
      </c>
      <c r="E92" s="73">
        <v>1</v>
      </c>
      <c r="F92" s="75"/>
      <c r="G92" s="77" t="s">
        <v>81</v>
      </c>
      <c r="H92" s="65">
        <v>58</v>
      </c>
      <c r="I92" s="175">
        <f>SUM(I93:I95)</f>
        <v>0</v>
      </c>
      <c r="J92" s="186">
        <f>SUM(J93:J95)</f>
        <v>0</v>
      </c>
      <c r="K92" s="176">
        <f>SUM(K93:K95)</f>
        <v>0</v>
      </c>
      <c r="L92" s="176">
        <f>SUM(L93:L95)</f>
        <v>0</v>
      </c>
      <c r="M92"/>
    </row>
    <row r="93" spans="1:18" ht="14.25" hidden="1" customHeight="1">
      <c r="A93" s="72">
        <v>2</v>
      </c>
      <c r="B93" s="73">
        <v>4</v>
      </c>
      <c r="C93" s="73">
        <v>1</v>
      </c>
      <c r="D93" s="73">
        <v>1</v>
      </c>
      <c r="E93" s="73">
        <v>1</v>
      </c>
      <c r="F93" s="75">
        <v>1</v>
      </c>
      <c r="G93" s="77" t="s">
        <v>82</v>
      </c>
      <c r="H93" s="65">
        <v>59</v>
      </c>
      <c r="I93" s="179">
        <v>0</v>
      </c>
      <c r="J93" s="179">
        <v>0</v>
      </c>
      <c r="K93" s="179">
        <v>0</v>
      </c>
      <c r="L93" s="179">
        <v>0</v>
      </c>
      <c r="M93"/>
    </row>
    <row r="94" spans="1:18" ht="13.5" hidden="1" customHeight="1">
      <c r="A94" s="72">
        <v>2</v>
      </c>
      <c r="B94" s="72">
        <v>4</v>
      </c>
      <c r="C94" s="72">
        <v>1</v>
      </c>
      <c r="D94" s="73">
        <v>1</v>
      </c>
      <c r="E94" s="73">
        <v>1</v>
      </c>
      <c r="F94" s="103">
        <v>2</v>
      </c>
      <c r="G94" s="74" t="s">
        <v>83</v>
      </c>
      <c r="H94" s="65">
        <v>60</v>
      </c>
      <c r="I94" s="179">
        <v>0</v>
      </c>
      <c r="J94" s="179">
        <v>0</v>
      </c>
      <c r="K94" s="179">
        <v>0</v>
      </c>
      <c r="L94" s="179">
        <v>0</v>
      </c>
      <c r="M94"/>
    </row>
    <row r="95" spans="1:18" hidden="1">
      <c r="A95" s="72">
        <v>2</v>
      </c>
      <c r="B95" s="73">
        <v>4</v>
      </c>
      <c r="C95" s="72">
        <v>1</v>
      </c>
      <c r="D95" s="73">
        <v>1</v>
      </c>
      <c r="E95" s="73">
        <v>1</v>
      </c>
      <c r="F95" s="103">
        <v>3</v>
      </c>
      <c r="G95" s="74"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186">
        <f>SUM(J97+J102+J107)</f>
        <v>0</v>
      </c>
      <c r="K96" s="176">
        <f>SUM(K97+K102+K107)</f>
        <v>0</v>
      </c>
      <c r="L96" s="176">
        <f>SUM(L97+L102+L107)</f>
        <v>0</v>
      </c>
    </row>
    <row r="97" spans="1:13" hidden="1">
      <c r="A97" s="70">
        <v>2</v>
      </c>
      <c r="B97" s="68">
        <v>5</v>
      </c>
      <c r="C97" s="70">
        <v>1</v>
      </c>
      <c r="D97" s="68"/>
      <c r="E97" s="68"/>
      <c r="F97" s="105"/>
      <c r="G97" s="153" t="s">
        <v>86</v>
      </c>
      <c r="H97" s="65">
        <v>63</v>
      </c>
      <c r="I97" s="185">
        <f t="shared" ref="I97:L98" si="4">I98</f>
        <v>0</v>
      </c>
      <c r="J97" s="187">
        <f t="shared" si="4"/>
        <v>0</v>
      </c>
      <c r="K97" s="188">
        <f t="shared" si="4"/>
        <v>0</v>
      </c>
      <c r="L97" s="188">
        <f t="shared" si="4"/>
        <v>0</v>
      </c>
    </row>
    <row r="98" spans="1:13" hidden="1">
      <c r="A98" s="72">
        <v>2</v>
      </c>
      <c r="B98" s="73">
        <v>5</v>
      </c>
      <c r="C98" s="72">
        <v>1</v>
      </c>
      <c r="D98" s="73">
        <v>1</v>
      </c>
      <c r="E98" s="73"/>
      <c r="F98" s="103"/>
      <c r="G98" s="152" t="s">
        <v>86</v>
      </c>
      <c r="H98" s="65">
        <v>64</v>
      </c>
      <c r="I98" s="175">
        <f t="shared" si="4"/>
        <v>0</v>
      </c>
      <c r="J98" s="186">
        <f t="shared" si="4"/>
        <v>0</v>
      </c>
      <c r="K98" s="176">
        <f t="shared" si="4"/>
        <v>0</v>
      </c>
      <c r="L98" s="176">
        <f t="shared" si="4"/>
        <v>0</v>
      </c>
    </row>
    <row r="99" spans="1:13" hidden="1">
      <c r="A99" s="72">
        <v>2</v>
      </c>
      <c r="B99" s="73">
        <v>5</v>
      </c>
      <c r="C99" s="72">
        <v>1</v>
      </c>
      <c r="D99" s="73">
        <v>1</v>
      </c>
      <c r="E99" s="73">
        <v>1</v>
      </c>
      <c r="F99" s="103"/>
      <c r="G99" s="152" t="s">
        <v>86</v>
      </c>
      <c r="H99" s="65">
        <v>65</v>
      </c>
      <c r="I99" s="175">
        <f>SUM(I100:I101)</f>
        <v>0</v>
      </c>
      <c r="J99" s="186">
        <f>SUM(J100:J101)</f>
        <v>0</v>
      </c>
      <c r="K99" s="176">
        <f>SUM(K100:K101)</f>
        <v>0</v>
      </c>
      <c r="L99" s="176">
        <f>SUM(L100:L101)</f>
        <v>0</v>
      </c>
    </row>
    <row r="100" spans="1:13" ht="25.5" hidden="1" customHeight="1">
      <c r="A100" s="72">
        <v>2</v>
      </c>
      <c r="B100" s="73">
        <v>5</v>
      </c>
      <c r="C100" s="72">
        <v>1</v>
      </c>
      <c r="D100" s="73">
        <v>1</v>
      </c>
      <c r="E100" s="73">
        <v>1</v>
      </c>
      <c r="F100" s="103">
        <v>1</v>
      </c>
      <c r="G100" s="151" t="s">
        <v>87</v>
      </c>
      <c r="H100" s="65">
        <v>66</v>
      </c>
      <c r="I100" s="179">
        <v>0</v>
      </c>
      <c r="J100" s="179">
        <v>0</v>
      </c>
      <c r="K100" s="179">
        <v>0</v>
      </c>
      <c r="L100" s="179">
        <v>0</v>
      </c>
      <c r="M100"/>
    </row>
    <row r="101" spans="1:13" ht="15.75" hidden="1" customHeight="1">
      <c r="A101" s="72">
        <v>2</v>
      </c>
      <c r="B101" s="73">
        <v>5</v>
      </c>
      <c r="C101" s="72">
        <v>1</v>
      </c>
      <c r="D101" s="73">
        <v>1</v>
      </c>
      <c r="E101" s="73">
        <v>1</v>
      </c>
      <c r="F101" s="103">
        <v>2</v>
      </c>
      <c r="G101" s="151" t="s">
        <v>88</v>
      </c>
      <c r="H101" s="65">
        <v>67</v>
      </c>
      <c r="I101" s="179">
        <v>0</v>
      </c>
      <c r="J101" s="179">
        <v>0</v>
      </c>
      <c r="K101" s="179">
        <v>0</v>
      </c>
      <c r="L101" s="179">
        <v>0</v>
      </c>
      <c r="M101"/>
    </row>
    <row r="102" spans="1:13" ht="12" hidden="1" customHeight="1">
      <c r="A102" s="72">
        <v>2</v>
      </c>
      <c r="B102" s="73">
        <v>5</v>
      </c>
      <c r="C102" s="72">
        <v>2</v>
      </c>
      <c r="D102" s="73"/>
      <c r="E102" s="73"/>
      <c r="F102" s="103"/>
      <c r="G102" s="151" t="s">
        <v>89</v>
      </c>
      <c r="H102" s="65">
        <v>68</v>
      </c>
      <c r="I102" s="175">
        <f t="shared" ref="I102:L103" si="5">I103</f>
        <v>0</v>
      </c>
      <c r="J102" s="186">
        <f t="shared" si="5"/>
        <v>0</v>
      </c>
      <c r="K102" s="176">
        <f t="shared" si="5"/>
        <v>0</v>
      </c>
      <c r="L102" s="175">
        <f t="shared" si="5"/>
        <v>0</v>
      </c>
      <c r="M102"/>
    </row>
    <row r="103" spans="1:13" ht="15.75" hidden="1" customHeight="1">
      <c r="A103" s="77">
        <v>2</v>
      </c>
      <c r="B103" s="72">
        <v>5</v>
      </c>
      <c r="C103" s="73">
        <v>2</v>
      </c>
      <c r="D103" s="74">
        <v>1</v>
      </c>
      <c r="E103" s="72"/>
      <c r="F103" s="103"/>
      <c r="G103" s="152" t="s">
        <v>89</v>
      </c>
      <c r="H103" s="65">
        <v>69</v>
      </c>
      <c r="I103" s="175">
        <f t="shared" si="5"/>
        <v>0</v>
      </c>
      <c r="J103" s="186">
        <f t="shared" si="5"/>
        <v>0</v>
      </c>
      <c r="K103" s="176">
        <f t="shared" si="5"/>
        <v>0</v>
      </c>
      <c r="L103" s="175">
        <f t="shared" si="5"/>
        <v>0</v>
      </c>
      <c r="M103"/>
    </row>
    <row r="104" spans="1:13" ht="15" hidden="1" customHeight="1">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row>
    <row r="105" spans="1:13" ht="25.5" hidden="1" customHeight="1">
      <c r="A105" s="77">
        <v>2</v>
      </c>
      <c r="B105" s="72">
        <v>5</v>
      </c>
      <c r="C105" s="73">
        <v>2</v>
      </c>
      <c r="D105" s="74">
        <v>1</v>
      </c>
      <c r="E105" s="72">
        <v>1</v>
      </c>
      <c r="F105" s="103">
        <v>1</v>
      </c>
      <c r="G105" s="151" t="s">
        <v>90</v>
      </c>
      <c r="H105" s="65">
        <v>71</v>
      </c>
      <c r="I105" s="179">
        <v>0</v>
      </c>
      <c r="J105" s="179">
        <v>0</v>
      </c>
      <c r="K105" s="179">
        <v>0</v>
      </c>
      <c r="L105" s="179">
        <v>0</v>
      </c>
      <c r="M105"/>
    </row>
    <row r="106" spans="1:13" ht="25.5" hidden="1" customHeight="1">
      <c r="A106" s="77">
        <v>2</v>
      </c>
      <c r="B106" s="72">
        <v>5</v>
      </c>
      <c r="C106" s="73">
        <v>2</v>
      </c>
      <c r="D106" s="74">
        <v>1</v>
      </c>
      <c r="E106" s="72">
        <v>1</v>
      </c>
      <c r="F106" s="103">
        <v>2</v>
      </c>
      <c r="G106" s="151" t="s">
        <v>91</v>
      </c>
      <c r="H106" s="65">
        <v>72</v>
      </c>
      <c r="I106" s="179">
        <v>0</v>
      </c>
      <c r="J106" s="179">
        <v>0</v>
      </c>
      <c r="K106" s="179">
        <v>0</v>
      </c>
      <c r="L106" s="179">
        <v>0</v>
      </c>
      <c r="M106"/>
    </row>
    <row r="107" spans="1:13" ht="28.5" hidden="1" customHeight="1">
      <c r="A107" s="77">
        <v>2</v>
      </c>
      <c r="B107" s="72">
        <v>5</v>
      </c>
      <c r="C107" s="73">
        <v>3</v>
      </c>
      <c r="D107" s="74"/>
      <c r="E107" s="72"/>
      <c r="F107" s="103"/>
      <c r="G107" s="151" t="s">
        <v>92</v>
      </c>
      <c r="H107" s="65">
        <v>73</v>
      </c>
      <c r="I107" s="175">
        <f>I108+I114</f>
        <v>0</v>
      </c>
      <c r="J107" s="175">
        <f>J108+J114</f>
        <v>0</v>
      </c>
      <c r="K107" s="175">
        <f>K108+K114</f>
        <v>0</v>
      </c>
      <c r="L107" s="175">
        <f>L108+L114</f>
        <v>0</v>
      </c>
      <c r="M107"/>
    </row>
    <row r="108" spans="1:13" ht="41.25" hidden="1" customHeight="1">
      <c r="A108" s="77">
        <v>2</v>
      </c>
      <c r="B108" s="72">
        <v>5</v>
      </c>
      <c r="C108" s="73">
        <v>3</v>
      </c>
      <c r="D108" s="74">
        <v>1</v>
      </c>
      <c r="E108" s="72"/>
      <c r="F108" s="103"/>
      <c r="G108" s="76" t="s">
        <v>93</v>
      </c>
      <c r="H108" s="65">
        <v>74</v>
      </c>
      <c r="I108" s="175">
        <f>I109</f>
        <v>0</v>
      </c>
      <c r="J108" s="186">
        <f>J109</f>
        <v>0</v>
      </c>
      <c r="K108" s="176">
        <f>K109</f>
        <v>0</v>
      </c>
      <c r="L108" s="175">
        <f>L109</f>
        <v>0</v>
      </c>
      <c r="M108"/>
    </row>
    <row r="109" spans="1:13" ht="39.75" hidden="1" customHeight="1">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row>
    <row r="110" spans="1:13" ht="41.25" hidden="1" customHeight="1">
      <c r="A110" s="77">
        <v>2</v>
      </c>
      <c r="B110" s="72">
        <v>5</v>
      </c>
      <c r="C110" s="73">
        <v>3</v>
      </c>
      <c r="D110" s="74">
        <v>1</v>
      </c>
      <c r="E110" s="72">
        <v>1</v>
      </c>
      <c r="F110" s="103">
        <v>1</v>
      </c>
      <c r="G110" s="76" t="s">
        <v>93</v>
      </c>
      <c r="H110" s="65">
        <v>76</v>
      </c>
      <c r="I110" s="179">
        <v>0</v>
      </c>
      <c r="J110" s="179">
        <v>0</v>
      </c>
      <c r="K110" s="179">
        <v>0</v>
      </c>
      <c r="L110" s="179">
        <v>0</v>
      </c>
      <c r="M110"/>
    </row>
    <row r="111" spans="1:13" ht="38.25" hidden="1" customHeight="1">
      <c r="A111" s="82">
        <v>2</v>
      </c>
      <c r="B111" s="83">
        <v>5</v>
      </c>
      <c r="C111" s="84">
        <v>3</v>
      </c>
      <c r="D111" s="85">
        <v>1</v>
      </c>
      <c r="E111" s="83">
        <v>1</v>
      </c>
      <c r="F111" s="106">
        <v>2</v>
      </c>
      <c r="G111" s="107" t="s">
        <v>94</v>
      </c>
      <c r="H111" s="65">
        <v>77</v>
      </c>
      <c r="I111" s="179">
        <v>0</v>
      </c>
      <c r="J111" s="179">
        <v>0</v>
      </c>
      <c r="K111" s="179">
        <v>0</v>
      </c>
      <c r="L111" s="179">
        <v>0</v>
      </c>
      <c r="M1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row>
    <row r="121" spans="1:13" ht="14.25" hidden="1" customHeight="1">
      <c r="A121" s="82">
        <v>2</v>
      </c>
      <c r="B121" s="83">
        <v>6</v>
      </c>
      <c r="C121" s="84">
        <v>1</v>
      </c>
      <c r="D121" s="85"/>
      <c r="E121" s="83"/>
      <c r="F121" s="106"/>
      <c r="G121" s="107" t="s">
        <v>102</v>
      </c>
      <c r="H121" s="65">
        <v>87</v>
      </c>
      <c r="I121" s="182">
        <f t="shared" ref="I121:L122" si="6">I122</f>
        <v>0</v>
      </c>
      <c r="J121" s="189">
        <f t="shared" si="6"/>
        <v>0</v>
      </c>
      <c r="K121" s="190">
        <f t="shared" si="6"/>
        <v>0</v>
      </c>
      <c r="L121" s="182">
        <f t="shared" si="6"/>
        <v>0</v>
      </c>
      <c r="M121"/>
    </row>
    <row r="122" spans="1:13" ht="14.25" hidden="1" customHeight="1">
      <c r="A122" s="77">
        <v>2</v>
      </c>
      <c r="B122" s="72">
        <v>6</v>
      </c>
      <c r="C122" s="73">
        <v>1</v>
      </c>
      <c r="D122" s="74">
        <v>1</v>
      </c>
      <c r="E122" s="72"/>
      <c r="F122" s="103"/>
      <c r="G122" s="74" t="s">
        <v>102</v>
      </c>
      <c r="H122" s="65">
        <v>88</v>
      </c>
      <c r="I122" s="175">
        <f t="shared" si="6"/>
        <v>0</v>
      </c>
      <c r="J122" s="186">
        <f t="shared" si="6"/>
        <v>0</v>
      </c>
      <c r="K122" s="176">
        <f t="shared" si="6"/>
        <v>0</v>
      </c>
      <c r="L122" s="175">
        <f t="shared" si="6"/>
        <v>0</v>
      </c>
      <c r="M122"/>
    </row>
    <row r="123" spans="1:13" hidden="1">
      <c r="A123" s="77">
        <v>2</v>
      </c>
      <c r="B123" s="72">
        <v>6</v>
      </c>
      <c r="C123" s="73">
        <v>1</v>
      </c>
      <c r="D123" s="74">
        <v>1</v>
      </c>
      <c r="E123" s="72">
        <v>1</v>
      </c>
      <c r="F123" s="103"/>
      <c r="G123" s="74" t="s">
        <v>102</v>
      </c>
      <c r="H123" s="65">
        <v>89</v>
      </c>
      <c r="I123" s="175">
        <f>SUM(I124:I125)</f>
        <v>0</v>
      </c>
      <c r="J123" s="186">
        <f>SUM(J124:J125)</f>
        <v>0</v>
      </c>
      <c r="K123" s="176">
        <f>SUM(K124:K125)</f>
        <v>0</v>
      </c>
      <c r="L123" s="175">
        <f>SUM(L124:L125)</f>
        <v>0</v>
      </c>
    </row>
    <row r="124" spans="1:13" ht="13.5" hidden="1" customHeight="1">
      <c r="A124" s="77">
        <v>2</v>
      </c>
      <c r="B124" s="72">
        <v>6</v>
      </c>
      <c r="C124" s="73">
        <v>1</v>
      </c>
      <c r="D124" s="74">
        <v>1</v>
      </c>
      <c r="E124" s="72">
        <v>1</v>
      </c>
      <c r="F124" s="103">
        <v>1</v>
      </c>
      <c r="G124" s="74" t="s">
        <v>103</v>
      </c>
      <c r="H124" s="65">
        <v>90</v>
      </c>
      <c r="I124" s="179">
        <v>0</v>
      </c>
      <c r="J124" s="179">
        <v>0</v>
      </c>
      <c r="K124" s="179">
        <v>0</v>
      </c>
      <c r="L124" s="179">
        <v>0</v>
      </c>
      <c r="M124"/>
    </row>
    <row r="125" spans="1:13" hidden="1">
      <c r="A125" s="88">
        <v>2</v>
      </c>
      <c r="B125" s="70">
        <v>6</v>
      </c>
      <c r="C125" s="68">
        <v>1</v>
      </c>
      <c r="D125" s="69">
        <v>1</v>
      </c>
      <c r="E125" s="70">
        <v>1</v>
      </c>
      <c r="F125" s="105">
        <v>2</v>
      </c>
      <c r="G125" s="69" t="s">
        <v>104</v>
      </c>
      <c r="H125" s="65">
        <v>91</v>
      </c>
      <c r="I125" s="177">
        <v>0</v>
      </c>
      <c r="J125" s="177">
        <v>0</v>
      </c>
      <c r="K125" s="177">
        <v>0</v>
      </c>
      <c r="L125" s="177">
        <v>0</v>
      </c>
    </row>
    <row r="126" spans="1:13" ht="25.5" hidden="1" customHeight="1">
      <c r="A126" s="77">
        <v>2</v>
      </c>
      <c r="B126" s="72">
        <v>6</v>
      </c>
      <c r="C126" s="73">
        <v>2</v>
      </c>
      <c r="D126" s="74"/>
      <c r="E126" s="72"/>
      <c r="F126" s="103"/>
      <c r="G126" s="76" t="s">
        <v>105</v>
      </c>
      <c r="H126" s="65">
        <v>92</v>
      </c>
      <c r="I126" s="175">
        <f t="shared" ref="I126:L128" si="7">I127</f>
        <v>0</v>
      </c>
      <c r="J126" s="186">
        <f t="shared" si="7"/>
        <v>0</v>
      </c>
      <c r="K126" s="176">
        <f t="shared" si="7"/>
        <v>0</v>
      </c>
      <c r="L126" s="175">
        <f t="shared" si="7"/>
        <v>0</v>
      </c>
      <c r="M126"/>
    </row>
    <row r="127" spans="1:13" ht="14.25" hidden="1" customHeight="1">
      <c r="A127" s="77">
        <v>2</v>
      </c>
      <c r="B127" s="72">
        <v>6</v>
      </c>
      <c r="C127" s="73">
        <v>2</v>
      </c>
      <c r="D127" s="74">
        <v>1</v>
      </c>
      <c r="E127" s="72"/>
      <c r="F127" s="103"/>
      <c r="G127" s="76" t="s">
        <v>105</v>
      </c>
      <c r="H127" s="65">
        <v>93</v>
      </c>
      <c r="I127" s="175">
        <f t="shared" si="7"/>
        <v>0</v>
      </c>
      <c r="J127" s="186">
        <f t="shared" si="7"/>
        <v>0</v>
      </c>
      <c r="K127" s="176">
        <f t="shared" si="7"/>
        <v>0</v>
      </c>
      <c r="L127" s="175">
        <f t="shared" si="7"/>
        <v>0</v>
      </c>
      <c r="M127"/>
    </row>
    <row r="128" spans="1:13" ht="14.25" hidden="1" customHeight="1">
      <c r="A128" s="77">
        <v>2</v>
      </c>
      <c r="B128" s="72">
        <v>6</v>
      </c>
      <c r="C128" s="73">
        <v>2</v>
      </c>
      <c r="D128" s="74">
        <v>1</v>
      </c>
      <c r="E128" s="72">
        <v>1</v>
      </c>
      <c r="F128" s="103"/>
      <c r="G128" s="76" t="s">
        <v>105</v>
      </c>
      <c r="H128" s="65">
        <v>94</v>
      </c>
      <c r="I128" s="192">
        <f t="shared" si="7"/>
        <v>0</v>
      </c>
      <c r="J128" s="193">
        <f t="shared" si="7"/>
        <v>0</v>
      </c>
      <c r="K128" s="194">
        <f t="shared" si="7"/>
        <v>0</v>
      </c>
      <c r="L128" s="192">
        <f t="shared" si="7"/>
        <v>0</v>
      </c>
      <c r="M128"/>
    </row>
    <row r="129" spans="1:13" ht="25.5" hidden="1" customHeight="1">
      <c r="A129" s="77">
        <v>2</v>
      </c>
      <c r="B129" s="72">
        <v>6</v>
      </c>
      <c r="C129" s="73">
        <v>2</v>
      </c>
      <c r="D129" s="74">
        <v>1</v>
      </c>
      <c r="E129" s="72">
        <v>1</v>
      </c>
      <c r="F129" s="103">
        <v>1</v>
      </c>
      <c r="G129" s="76" t="s">
        <v>105</v>
      </c>
      <c r="H129" s="65">
        <v>95</v>
      </c>
      <c r="I129" s="179">
        <v>0</v>
      </c>
      <c r="J129" s="179">
        <v>0</v>
      </c>
      <c r="K129" s="179">
        <v>0</v>
      </c>
      <c r="L129" s="179">
        <v>0</v>
      </c>
      <c r="M129"/>
    </row>
    <row r="130" spans="1:13" ht="26.25" hidden="1" customHeight="1">
      <c r="A130" s="88">
        <v>2</v>
      </c>
      <c r="B130" s="70">
        <v>6</v>
      </c>
      <c r="C130" s="68">
        <v>3</v>
      </c>
      <c r="D130" s="69"/>
      <c r="E130" s="70"/>
      <c r="F130" s="105"/>
      <c r="G130" s="81" t="s">
        <v>106</v>
      </c>
      <c r="H130" s="65">
        <v>96</v>
      </c>
      <c r="I130" s="185">
        <f t="shared" ref="I130:L132" si="8">I131</f>
        <v>0</v>
      </c>
      <c r="J130" s="187">
        <f t="shared" si="8"/>
        <v>0</v>
      </c>
      <c r="K130" s="188">
        <f t="shared" si="8"/>
        <v>0</v>
      </c>
      <c r="L130" s="185">
        <f t="shared" si="8"/>
        <v>0</v>
      </c>
      <c r="M130"/>
    </row>
    <row r="131" spans="1:13" ht="25.5" hidden="1" customHeight="1">
      <c r="A131" s="77">
        <v>2</v>
      </c>
      <c r="B131" s="72">
        <v>6</v>
      </c>
      <c r="C131" s="73">
        <v>3</v>
      </c>
      <c r="D131" s="74">
        <v>1</v>
      </c>
      <c r="E131" s="72"/>
      <c r="F131" s="103"/>
      <c r="G131" s="74" t="s">
        <v>106</v>
      </c>
      <c r="H131" s="65">
        <v>97</v>
      </c>
      <c r="I131" s="175">
        <f t="shared" si="8"/>
        <v>0</v>
      </c>
      <c r="J131" s="186">
        <f t="shared" si="8"/>
        <v>0</v>
      </c>
      <c r="K131" s="176">
        <f t="shared" si="8"/>
        <v>0</v>
      </c>
      <c r="L131" s="175">
        <f t="shared" si="8"/>
        <v>0</v>
      </c>
      <c r="M131"/>
    </row>
    <row r="132" spans="1:13" ht="26.25" hidden="1" customHeight="1">
      <c r="A132" s="77">
        <v>2</v>
      </c>
      <c r="B132" s="72">
        <v>6</v>
      </c>
      <c r="C132" s="73">
        <v>3</v>
      </c>
      <c r="D132" s="74">
        <v>1</v>
      </c>
      <c r="E132" s="72">
        <v>1</v>
      </c>
      <c r="F132" s="103"/>
      <c r="G132" s="74" t="s">
        <v>106</v>
      </c>
      <c r="H132" s="65">
        <v>98</v>
      </c>
      <c r="I132" s="175">
        <f t="shared" si="8"/>
        <v>0</v>
      </c>
      <c r="J132" s="186">
        <f t="shared" si="8"/>
        <v>0</v>
      </c>
      <c r="K132" s="176">
        <f t="shared" si="8"/>
        <v>0</v>
      </c>
      <c r="L132" s="175">
        <f t="shared" si="8"/>
        <v>0</v>
      </c>
      <c r="M132"/>
    </row>
    <row r="133" spans="1:13" ht="27" hidden="1" customHeight="1">
      <c r="A133" s="77">
        <v>2</v>
      </c>
      <c r="B133" s="72">
        <v>6</v>
      </c>
      <c r="C133" s="73">
        <v>3</v>
      </c>
      <c r="D133" s="74">
        <v>1</v>
      </c>
      <c r="E133" s="72">
        <v>1</v>
      </c>
      <c r="F133" s="103">
        <v>1</v>
      </c>
      <c r="G133" s="74" t="s">
        <v>106</v>
      </c>
      <c r="H133" s="65">
        <v>99</v>
      </c>
      <c r="I133" s="179">
        <v>0</v>
      </c>
      <c r="J133" s="179">
        <v>0</v>
      </c>
      <c r="K133" s="179">
        <v>0</v>
      </c>
      <c r="L133" s="179">
        <v>0</v>
      </c>
      <c r="M133"/>
    </row>
    <row r="134" spans="1:13" ht="25.5" hidden="1" customHeight="1">
      <c r="A134" s="88">
        <v>2</v>
      </c>
      <c r="B134" s="70">
        <v>6</v>
      </c>
      <c r="C134" s="68">
        <v>4</v>
      </c>
      <c r="D134" s="69"/>
      <c r="E134" s="70"/>
      <c r="F134" s="105"/>
      <c r="G134" s="81" t="s">
        <v>107</v>
      </c>
      <c r="H134" s="65">
        <v>100</v>
      </c>
      <c r="I134" s="185">
        <f t="shared" ref="I134:L136" si="9">I135</f>
        <v>0</v>
      </c>
      <c r="J134" s="187">
        <f t="shared" si="9"/>
        <v>0</v>
      </c>
      <c r="K134" s="188">
        <f t="shared" si="9"/>
        <v>0</v>
      </c>
      <c r="L134" s="185">
        <f t="shared" si="9"/>
        <v>0</v>
      </c>
      <c r="M134"/>
    </row>
    <row r="135" spans="1:13" ht="27" hidden="1" customHeight="1">
      <c r="A135" s="77">
        <v>2</v>
      </c>
      <c r="B135" s="72">
        <v>6</v>
      </c>
      <c r="C135" s="73">
        <v>4</v>
      </c>
      <c r="D135" s="74">
        <v>1</v>
      </c>
      <c r="E135" s="72"/>
      <c r="F135" s="103"/>
      <c r="G135" s="74" t="s">
        <v>107</v>
      </c>
      <c r="H135" s="65">
        <v>101</v>
      </c>
      <c r="I135" s="175">
        <f t="shared" si="9"/>
        <v>0</v>
      </c>
      <c r="J135" s="186">
        <f t="shared" si="9"/>
        <v>0</v>
      </c>
      <c r="K135" s="176">
        <f t="shared" si="9"/>
        <v>0</v>
      </c>
      <c r="L135" s="175">
        <f t="shared" si="9"/>
        <v>0</v>
      </c>
      <c r="M135"/>
    </row>
    <row r="136" spans="1:13" ht="27" hidden="1" customHeight="1">
      <c r="A136" s="77">
        <v>2</v>
      </c>
      <c r="B136" s="72">
        <v>6</v>
      </c>
      <c r="C136" s="73">
        <v>4</v>
      </c>
      <c r="D136" s="74">
        <v>1</v>
      </c>
      <c r="E136" s="72">
        <v>1</v>
      </c>
      <c r="F136" s="103"/>
      <c r="G136" s="74" t="s">
        <v>107</v>
      </c>
      <c r="H136" s="65">
        <v>102</v>
      </c>
      <c r="I136" s="175">
        <f t="shared" si="9"/>
        <v>0</v>
      </c>
      <c r="J136" s="186">
        <f t="shared" si="9"/>
        <v>0</v>
      </c>
      <c r="K136" s="176">
        <f t="shared" si="9"/>
        <v>0</v>
      </c>
      <c r="L136" s="175">
        <f t="shared" si="9"/>
        <v>0</v>
      </c>
      <c r="M136"/>
    </row>
    <row r="137" spans="1:13" ht="27.75" hidden="1" customHeight="1">
      <c r="A137" s="77">
        <v>2</v>
      </c>
      <c r="B137" s="72">
        <v>6</v>
      </c>
      <c r="C137" s="73">
        <v>4</v>
      </c>
      <c r="D137" s="74">
        <v>1</v>
      </c>
      <c r="E137" s="72">
        <v>1</v>
      </c>
      <c r="F137" s="103">
        <v>1</v>
      </c>
      <c r="G137" s="74" t="s">
        <v>107</v>
      </c>
      <c r="H137" s="65">
        <v>103</v>
      </c>
      <c r="I137" s="179">
        <v>0</v>
      </c>
      <c r="J137" s="179">
        <v>0</v>
      </c>
      <c r="K137" s="179">
        <v>0</v>
      </c>
      <c r="L137" s="179">
        <v>0</v>
      </c>
      <c r="M137"/>
    </row>
    <row r="138" spans="1:13" ht="27" hidden="1" customHeight="1">
      <c r="A138" s="82">
        <v>2</v>
      </c>
      <c r="B138" s="89">
        <v>6</v>
      </c>
      <c r="C138" s="90">
        <v>5</v>
      </c>
      <c r="D138" s="113"/>
      <c r="E138" s="89"/>
      <c r="F138" s="114"/>
      <c r="G138" s="92" t="s">
        <v>108</v>
      </c>
      <c r="H138" s="65">
        <v>104</v>
      </c>
      <c r="I138" s="183">
        <f t="shared" ref="I138:L140" si="10">I139</f>
        <v>0</v>
      </c>
      <c r="J138" s="195">
        <f t="shared" si="10"/>
        <v>0</v>
      </c>
      <c r="K138" s="184">
        <f t="shared" si="10"/>
        <v>0</v>
      </c>
      <c r="L138" s="183">
        <f t="shared" si="10"/>
        <v>0</v>
      </c>
      <c r="M138"/>
    </row>
    <row r="139" spans="1:13" ht="29.25" hidden="1" customHeight="1">
      <c r="A139" s="77">
        <v>2</v>
      </c>
      <c r="B139" s="72">
        <v>6</v>
      </c>
      <c r="C139" s="73">
        <v>5</v>
      </c>
      <c r="D139" s="74">
        <v>1</v>
      </c>
      <c r="E139" s="72"/>
      <c r="F139" s="103"/>
      <c r="G139" s="92" t="s">
        <v>108</v>
      </c>
      <c r="H139" s="65">
        <v>105</v>
      </c>
      <c r="I139" s="175">
        <f t="shared" si="10"/>
        <v>0</v>
      </c>
      <c r="J139" s="186">
        <f t="shared" si="10"/>
        <v>0</v>
      </c>
      <c r="K139" s="176">
        <f t="shared" si="10"/>
        <v>0</v>
      </c>
      <c r="L139" s="175">
        <f t="shared" si="10"/>
        <v>0</v>
      </c>
      <c r="M139"/>
    </row>
    <row r="140" spans="1:13" ht="25.5" hidden="1" customHeight="1">
      <c r="A140" s="77">
        <v>2</v>
      </c>
      <c r="B140" s="72">
        <v>6</v>
      </c>
      <c r="C140" s="73">
        <v>5</v>
      </c>
      <c r="D140" s="74">
        <v>1</v>
      </c>
      <c r="E140" s="72">
        <v>1</v>
      </c>
      <c r="F140" s="103"/>
      <c r="G140" s="92" t="s">
        <v>108</v>
      </c>
      <c r="H140" s="65">
        <v>106</v>
      </c>
      <c r="I140" s="175">
        <f t="shared" si="10"/>
        <v>0</v>
      </c>
      <c r="J140" s="186">
        <f t="shared" si="10"/>
        <v>0</v>
      </c>
      <c r="K140" s="176">
        <f t="shared" si="10"/>
        <v>0</v>
      </c>
      <c r="L140" s="175">
        <f t="shared" si="10"/>
        <v>0</v>
      </c>
      <c r="M140"/>
    </row>
    <row r="141" spans="1:13" ht="27.75" hidden="1" customHeight="1">
      <c r="A141" s="72">
        <v>2</v>
      </c>
      <c r="B141" s="73">
        <v>6</v>
      </c>
      <c r="C141" s="72">
        <v>5</v>
      </c>
      <c r="D141" s="72">
        <v>1</v>
      </c>
      <c r="E141" s="74">
        <v>1</v>
      </c>
      <c r="F141" s="103">
        <v>1</v>
      </c>
      <c r="G141" s="95" t="s">
        <v>109</v>
      </c>
      <c r="H141" s="65">
        <v>107</v>
      </c>
      <c r="I141" s="179">
        <v>0</v>
      </c>
      <c r="J141" s="179">
        <v>0</v>
      </c>
      <c r="K141" s="179">
        <v>0</v>
      </c>
      <c r="L141" s="179">
        <v>0</v>
      </c>
      <c r="M14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row>
    <row r="146" spans="1:13" ht="28.5" customHeight="1">
      <c r="A146" s="98">
        <v>2</v>
      </c>
      <c r="B146" s="61">
        <v>7</v>
      </c>
      <c r="C146" s="61"/>
      <c r="D146" s="62"/>
      <c r="E146" s="62"/>
      <c r="F146" s="64"/>
      <c r="G146" s="167" t="s">
        <v>111</v>
      </c>
      <c r="H146" s="65">
        <v>112</v>
      </c>
      <c r="I146" s="176">
        <f>SUM(I147+I152+I160)</f>
        <v>4900</v>
      </c>
      <c r="J146" s="186">
        <f>SUM(J147+J152+J160)</f>
        <v>1100</v>
      </c>
      <c r="K146" s="176">
        <f>SUM(K147+K152+K160)</f>
        <v>523.65</v>
      </c>
      <c r="L146" s="175">
        <f>SUM(L147+L152+L160)</f>
        <v>523.65</v>
      </c>
      <c r="M146"/>
    </row>
    <row r="147" spans="1:13" hidden="1">
      <c r="A147" s="77">
        <v>2</v>
      </c>
      <c r="B147" s="72">
        <v>7</v>
      </c>
      <c r="C147" s="72">
        <v>1</v>
      </c>
      <c r="D147" s="73"/>
      <c r="E147" s="73"/>
      <c r="F147" s="75"/>
      <c r="G147" s="76" t="s">
        <v>112</v>
      </c>
      <c r="H147" s="65">
        <v>113</v>
      </c>
      <c r="I147" s="176">
        <f t="shared" ref="I147:L148" si="12">I148</f>
        <v>0</v>
      </c>
      <c r="J147" s="186">
        <f t="shared" si="12"/>
        <v>0</v>
      </c>
      <c r="K147" s="176">
        <f t="shared" si="12"/>
        <v>0</v>
      </c>
      <c r="L147" s="175">
        <f t="shared" si="12"/>
        <v>0</v>
      </c>
    </row>
    <row r="148" spans="1:13" ht="24" hidden="1" customHeight="1">
      <c r="A148" s="77">
        <v>2</v>
      </c>
      <c r="B148" s="72">
        <v>7</v>
      </c>
      <c r="C148" s="72">
        <v>1</v>
      </c>
      <c r="D148" s="73">
        <v>1</v>
      </c>
      <c r="E148" s="73"/>
      <c r="F148" s="75"/>
      <c r="G148" s="152" t="s">
        <v>112</v>
      </c>
      <c r="H148" s="65">
        <v>114</v>
      </c>
      <c r="I148" s="176">
        <f t="shared" si="12"/>
        <v>0</v>
      </c>
      <c r="J148" s="186">
        <f t="shared" si="12"/>
        <v>0</v>
      </c>
      <c r="K148" s="176">
        <f t="shared" si="12"/>
        <v>0</v>
      </c>
      <c r="L148" s="175">
        <f t="shared" si="12"/>
        <v>0</v>
      </c>
      <c r="M148"/>
    </row>
    <row r="149" spans="1:13" ht="28.5" hidden="1" customHeight="1">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row>
    <row r="150" spans="1:13" ht="26.25" hidden="1" customHeight="1">
      <c r="A150" s="88">
        <v>2</v>
      </c>
      <c r="B150" s="70">
        <v>7</v>
      </c>
      <c r="C150" s="88">
        <v>1</v>
      </c>
      <c r="D150" s="72">
        <v>1</v>
      </c>
      <c r="E150" s="68">
        <v>1</v>
      </c>
      <c r="F150" s="71">
        <v>1</v>
      </c>
      <c r="G150" s="158" t="s">
        <v>113</v>
      </c>
      <c r="H150" s="65">
        <v>116</v>
      </c>
      <c r="I150" s="197">
        <v>0</v>
      </c>
      <c r="J150" s="197">
        <v>0</v>
      </c>
      <c r="K150" s="197">
        <v>0</v>
      </c>
      <c r="L150" s="197">
        <v>0</v>
      </c>
      <c r="M150"/>
    </row>
    <row r="151" spans="1:13" ht="24" hidden="1" customHeight="1">
      <c r="A151" s="72">
        <v>2</v>
      </c>
      <c r="B151" s="72">
        <v>7</v>
      </c>
      <c r="C151" s="77">
        <v>1</v>
      </c>
      <c r="D151" s="72">
        <v>1</v>
      </c>
      <c r="E151" s="73">
        <v>1</v>
      </c>
      <c r="F151" s="75">
        <v>2</v>
      </c>
      <c r="G151" s="152" t="s">
        <v>114</v>
      </c>
      <c r="H151" s="65">
        <v>117</v>
      </c>
      <c r="I151" s="178">
        <v>0</v>
      </c>
      <c r="J151" s="178">
        <v>0</v>
      </c>
      <c r="K151" s="178">
        <v>0</v>
      </c>
      <c r="L151" s="178">
        <v>0</v>
      </c>
      <c r="M151"/>
    </row>
    <row r="152" spans="1:13" ht="25.5" customHeight="1">
      <c r="A152" s="82">
        <v>2</v>
      </c>
      <c r="B152" s="83">
        <v>7</v>
      </c>
      <c r="C152" s="82">
        <v>2</v>
      </c>
      <c r="D152" s="83"/>
      <c r="E152" s="84"/>
      <c r="F152" s="86"/>
      <c r="G152" s="107" t="s">
        <v>115</v>
      </c>
      <c r="H152" s="65">
        <v>118</v>
      </c>
      <c r="I152" s="190">
        <f>I153+I157</f>
        <v>4900</v>
      </c>
      <c r="J152" s="190">
        <f>J153+J157</f>
        <v>1100</v>
      </c>
      <c r="K152" s="190">
        <f>K153+K157</f>
        <v>523.65</v>
      </c>
      <c r="L152" s="190">
        <f>L153+L157</f>
        <v>523.65</v>
      </c>
      <c r="M152"/>
    </row>
    <row r="153" spans="1:13" ht="25.5" customHeight="1">
      <c r="A153" s="77">
        <v>2</v>
      </c>
      <c r="B153" s="72">
        <v>7</v>
      </c>
      <c r="C153" s="77">
        <v>2</v>
      </c>
      <c r="D153" s="72">
        <v>1</v>
      </c>
      <c r="E153" s="73"/>
      <c r="F153" s="75"/>
      <c r="G153" s="152" t="s">
        <v>116</v>
      </c>
      <c r="H153" s="65">
        <v>119</v>
      </c>
      <c r="I153" s="176">
        <f>I154</f>
        <v>4900</v>
      </c>
      <c r="J153" s="186">
        <f>J154</f>
        <v>1100</v>
      </c>
      <c r="K153" s="176">
        <f>K154</f>
        <v>523.65</v>
      </c>
      <c r="L153" s="175">
        <f>L154</f>
        <v>523.65</v>
      </c>
      <c r="M153"/>
    </row>
    <row r="154" spans="1:13" ht="25.5" customHeight="1">
      <c r="A154" s="77">
        <v>2</v>
      </c>
      <c r="B154" s="72">
        <v>7</v>
      </c>
      <c r="C154" s="77">
        <v>2</v>
      </c>
      <c r="D154" s="72">
        <v>1</v>
      </c>
      <c r="E154" s="73">
        <v>1</v>
      </c>
      <c r="F154" s="75"/>
      <c r="G154" s="152" t="s">
        <v>116</v>
      </c>
      <c r="H154" s="65">
        <v>120</v>
      </c>
      <c r="I154" s="176">
        <f>SUM(I155:I156)</f>
        <v>4900</v>
      </c>
      <c r="J154" s="186">
        <f>SUM(J155:J156)</f>
        <v>1100</v>
      </c>
      <c r="K154" s="176">
        <f>SUM(K155:K156)</f>
        <v>523.65</v>
      </c>
      <c r="L154" s="175">
        <f>SUM(L155:L156)</f>
        <v>523.65</v>
      </c>
      <c r="M154"/>
    </row>
    <row r="155" spans="1:13" ht="23.25" customHeight="1">
      <c r="A155" s="77">
        <v>2</v>
      </c>
      <c r="B155" s="72">
        <v>7</v>
      </c>
      <c r="C155" s="77">
        <v>2</v>
      </c>
      <c r="D155" s="72">
        <v>1</v>
      </c>
      <c r="E155" s="73">
        <v>1</v>
      </c>
      <c r="F155" s="75">
        <v>1</v>
      </c>
      <c r="G155" s="152" t="s">
        <v>117</v>
      </c>
      <c r="H155" s="65">
        <v>121</v>
      </c>
      <c r="I155" s="178">
        <v>4900</v>
      </c>
      <c r="J155" s="178">
        <v>1100</v>
      </c>
      <c r="K155" s="178">
        <v>523.65</v>
      </c>
      <c r="L155" s="178">
        <v>523.65</v>
      </c>
      <c r="M155"/>
    </row>
    <row r="156" spans="1:13" ht="26.25" hidden="1" customHeight="1">
      <c r="A156" s="77">
        <v>2</v>
      </c>
      <c r="B156" s="72">
        <v>7</v>
      </c>
      <c r="C156" s="77">
        <v>2</v>
      </c>
      <c r="D156" s="72">
        <v>1</v>
      </c>
      <c r="E156" s="73">
        <v>1</v>
      </c>
      <c r="F156" s="75">
        <v>2</v>
      </c>
      <c r="G156" s="152" t="s">
        <v>118</v>
      </c>
      <c r="H156" s="65">
        <v>122</v>
      </c>
      <c r="I156" s="178">
        <v>0</v>
      </c>
      <c r="J156" s="178">
        <v>0</v>
      </c>
      <c r="K156" s="178">
        <v>0</v>
      </c>
      <c r="L156" s="178">
        <v>0</v>
      </c>
      <c r="M156"/>
    </row>
    <row r="157" spans="1:13" ht="27.75" hidden="1" customHeight="1">
      <c r="A157" s="94">
        <v>2</v>
      </c>
      <c r="B157" s="95">
        <v>7</v>
      </c>
      <c r="C157" s="94">
        <v>2</v>
      </c>
      <c r="D157" s="95">
        <v>2</v>
      </c>
      <c r="E157" s="96"/>
      <c r="F157" s="97"/>
      <c r="G157" s="151" t="s">
        <v>119</v>
      </c>
      <c r="H157" s="65">
        <v>123</v>
      </c>
      <c r="I157" s="176">
        <f>I158</f>
        <v>0</v>
      </c>
      <c r="J157" s="176">
        <f>J158</f>
        <v>0</v>
      </c>
      <c r="K157" s="176">
        <f>K158</f>
        <v>0</v>
      </c>
      <c r="L157" s="176">
        <f>L158</f>
        <v>0</v>
      </c>
      <c r="M157"/>
    </row>
    <row r="158" spans="1:13" ht="24.75" hidden="1" customHeight="1">
      <c r="A158" s="94">
        <v>2</v>
      </c>
      <c r="B158" s="95">
        <v>7</v>
      </c>
      <c r="C158" s="94">
        <v>2</v>
      </c>
      <c r="D158" s="95">
        <v>2</v>
      </c>
      <c r="E158" s="96">
        <v>1</v>
      </c>
      <c r="F158" s="97"/>
      <c r="G158" s="151" t="s">
        <v>119</v>
      </c>
      <c r="H158" s="65">
        <v>124</v>
      </c>
      <c r="I158" s="176">
        <f>SUM(I159)</f>
        <v>0</v>
      </c>
      <c r="J158" s="176">
        <f>SUM(J159)</f>
        <v>0</v>
      </c>
      <c r="K158" s="176">
        <f>SUM(K159)</f>
        <v>0</v>
      </c>
      <c r="L158" s="176">
        <f>SUM(L159)</f>
        <v>0</v>
      </c>
      <c r="M158"/>
    </row>
    <row r="159" spans="1:13" ht="27" hidden="1" customHeight="1">
      <c r="A159" s="94">
        <v>2</v>
      </c>
      <c r="B159" s="95">
        <v>7</v>
      </c>
      <c r="C159" s="94">
        <v>2</v>
      </c>
      <c r="D159" s="95">
        <v>2</v>
      </c>
      <c r="E159" s="96">
        <v>1</v>
      </c>
      <c r="F159" s="97">
        <v>1</v>
      </c>
      <c r="G159" s="151" t="s">
        <v>119</v>
      </c>
      <c r="H159" s="65">
        <v>125</v>
      </c>
      <c r="I159" s="178">
        <v>0</v>
      </c>
      <c r="J159" s="178">
        <v>0</v>
      </c>
      <c r="K159" s="178">
        <v>0</v>
      </c>
      <c r="L159" s="178">
        <v>0</v>
      </c>
      <c r="M159"/>
    </row>
    <row r="160" spans="1:13" hidden="1">
      <c r="A160" s="77">
        <v>2</v>
      </c>
      <c r="B160" s="72">
        <v>7</v>
      </c>
      <c r="C160" s="77">
        <v>3</v>
      </c>
      <c r="D160" s="72"/>
      <c r="E160" s="73"/>
      <c r="F160" s="75"/>
      <c r="G160" s="76" t="s">
        <v>120</v>
      </c>
      <c r="H160" s="65">
        <v>126</v>
      </c>
      <c r="I160" s="176">
        <f t="shared" ref="I160:L161" si="13">I161</f>
        <v>0</v>
      </c>
      <c r="J160" s="186">
        <f t="shared" si="13"/>
        <v>0</v>
      </c>
      <c r="K160" s="176">
        <f t="shared" si="13"/>
        <v>0</v>
      </c>
      <c r="L160" s="175">
        <f t="shared" si="13"/>
        <v>0</v>
      </c>
    </row>
    <row r="161" spans="1:13" hidden="1">
      <c r="A161" s="82">
        <v>2</v>
      </c>
      <c r="B161" s="89">
        <v>7</v>
      </c>
      <c r="C161" s="116">
        <v>3</v>
      </c>
      <c r="D161" s="89">
        <v>1</v>
      </c>
      <c r="E161" s="90"/>
      <c r="F161" s="91"/>
      <c r="G161" s="160" t="s">
        <v>120</v>
      </c>
      <c r="H161" s="65">
        <v>127</v>
      </c>
      <c r="I161" s="184">
        <f t="shared" si="13"/>
        <v>0</v>
      </c>
      <c r="J161" s="195">
        <f t="shared" si="13"/>
        <v>0</v>
      </c>
      <c r="K161" s="184">
        <f t="shared" si="13"/>
        <v>0</v>
      </c>
      <c r="L161" s="183">
        <f t="shared" si="13"/>
        <v>0</v>
      </c>
    </row>
    <row r="162" spans="1:13" hidden="1">
      <c r="A162" s="77">
        <v>2</v>
      </c>
      <c r="B162" s="72">
        <v>7</v>
      </c>
      <c r="C162" s="77">
        <v>3</v>
      </c>
      <c r="D162" s="72">
        <v>1</v>
      </c>
      <c r="E162" s="73">
        <v>1</v>
      </c>
      <c r="F162" s="75"/>
      <c r="G162" s="152" t="s">
        <v>120</v>
      </c>
      <c r="H162" s="65">
        <v>128</v>
      </c>
      <c r="I162" s="176">
        <f>SUM(I163:I165)</f>
        <v>0</v>
      </c>
      <c r="J162" s="176">
        <f>SUM(J163:J165)</f>
        <v>0</v>
      </c>
      <c r="K162" s="176">
        <f>SUM(K163:K165)</f>
        <v>0</v>
      </c>
      <c r="L162" s="176">
        <f>SUM(L163:L165)</f>
        <v>0</v>
      </c>
    </row>
    <row r="163" spans="1:13" hidden="1">
      <c r="A163" s="88">
        <v>2</v>
      </c>
      <c r="B163" s="70">
        <v>7</v>
      </c>
      <c r="C163" s="88">
        <v>3</v>
      </c>
      <c r="D163" s="70">
        <v>1</v>
      </c>
      <c r="E163" s="68">
        <v>1</v>
      </c>
      <c r="F163" s="71">
        <v>1</v>
      </c>
      <c r="G163" s="158" t="s">
        <v>121</v>
      </c>
      <c r="H163" s="65">
        <v>129</v>
      </c>
      <c r="I163" s="197">
        <v>0</v>
      </c>
      <c r="J163" s="197">
        <v>0</v>
      </c>
      <c r="K163" s="197">
        <v>0</v>
      </c>
      <c r="L163" s="197">
        <v>0</v>
      </c>
    </row>
    <row r="164" spans="1:13" ht="25.5" hidden="1" customHeight="1">
      <c r="A164" s="77">
        <v>2</v>
      </c>
      <c r="B164" s="72">
        <v>7</v>
      </c>
      <c r="C164" s="77">
        <v>3</v>
      </c>
      <c r="D164" s="72">
        <v>1</v>
      </c>
      <c r="E164" s="73">
        <v>1</v>
      </c>
      <c r="F164" s="75">
        <v>2</v>
      </c>
      <c r="G164" s="152" t="s">
        <v>122</v>
      </c>
      <c r="H164" s="65">
        <v>130</v>
      </c>
      <c r="I164" s="178">
        <v>0</v>
      </c>
      <c r="J164" s="179">
        <v>0</v>
      </c>
      <c r="K164" s="179">
        <v>0</v>
      </c>
      <c r="L164" s="179">
        <v>0</v>
      </c>
      <c r="M164"/>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row>
    <row r="167" spans="1:13" ht="21.75" hidden="1" customHeight="1">
      <c r="A167" s="82">
        <v>2</v>
      </c>
      <c r="B167" s="82">
        <v>8</v>
      </c>
      <c r="C167" s="82">
        <v>1</v>
      </c>
      <c r="D167" s="83"/>
      <c r="E167" s="84"/>
      <c r="F167" s="86"/>
      <c r="G167" s="153" t="s">
        <v>124</v>
      </c>
      <c r="H167" s="65">
        <v>133</v>
      </c>
      <c r="I167" s="188">
        <f>I168+I173</f>
        <v>0</v>
      </c>
      <c r="J167" s="187">
        <f>J168+J173</f>
        <v>0</v>
      </c>
      <c r="K167" s="188">
        <f>K168+K173</f>
        <v>0</v>
      </c>
      <c r="L167" s="185">
        <f>L168+L173</f>
        <v>0</v>
      </c>
      <c r="M167"/>
    </row>
    <row r="168" spans="1:13" ht="14.25" hidden="1" customHeight="1">
      <c r="A168" s="77">
        <v>2</v>
      </c>
      <c r="B168" s="72">
        <v>8</v>
      </c>
      <c r="C168" s="74">
        <v>1</v>
      </c>
      <c r="D168" s="72">
        <v>1</v>
      </c>
      <c r="E168" s="73"/>
      <c r="F168" s="75"/>
      <c r="G168" s="151" t="s">
        <v>125</v>
      </c>
      <c r="H168" s="65">
        <v>134</v>
      </c>
      <c r="I168" s="176">
        <f>I169</f>
        <v>0</v>
      </c>
      <c r="J168" s="186">
        <f>J169</f>
        <v>0</v>
      </c>
      <c r="K168" s="176">
        <f>K169</f>
        <v>0</v>
      </c>
      <c r="L168" s="175">
        <f>L169</f>
        <v>0</v>
      </c>
      <c r="M168"/>
    </row>
    <row r="169" spans="1:13" ht="15.75" hidden="1" customHeight="1">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row>
    <row r="170" spans="1:13" ht="23.25" hidden="1" customHeight="1">
      <c r="A170" s="72">
        <v>2</v>
      </c>
      <c r="B170" s="70">
        <v>8</v>
      </c>
      <c r="C170" s="74">
        <v>1</v>
      </c>
      <c r="D170" s="72">
        <v>1</v>
      </c>
      <c r="E170" s="73">
        <v>1</v>
      </c>
      <c r="F170" s="75">
        <v>1</v>
      </c>
      <c r="G170" s="151" t="s">
        <v>126</v>
      </c>
      <c r="H170" s="65">
        <v>136</v>
      </c>
      <c r="I170" s="178">
        <v>0</v>
      </c>
      <c r="J170" s="178">
        <v>0</v>
      </c>
      <c r="K170" s="178">
        <v>0</v>
      </c>
      <c r="L170" s="178">
        <v>0</v>
      </c>
      <c r="M170"/>
    </row>
    <row r="171" spans="1:13" ht="17.25" hidden="1" customHeight="1">
      <c r="A171" s="82">
        <v>2</v>
      </c>
      <c r="B171" s="89">
        <v>8</v>
      </c>
      <c r="C171" s="113">
        <v>1</v>
      </c>
      <c r="D171" s="89">
        <v>1</v>
      </c>
      <c r="E171" s="90">
        <v>1</v>
      </c>
      <c r="F171" s="91">
        <v>2</v>
      </c>
      <c r="G171" s="161" t="s">
        <v>127</v>
      </c>
      <c r="H171" s="65">
        <v>137</v>
      </c>
      <c r="I171" s="199">
        <v>0</v>
      </c>
      <c r="J171" s="199">
        <v>0</v>
      </c>
      <c r="K171" s="199">
        <v>0</v>
      </c>
      <c r="L171" s="199">
        <v>0</v>
      </c>
      <c r="M171"/>
    </row>
    <row r="172" spans="1:13" hidden="1">
      <c r="A172" s="108">
        <v>2</v>
      </c>
      <c r="B172" s="118">
        <v>8</v>
      </c>
      <c r="C172" s="92">
        <v>1</v>
      </c>
      <c r="D172" s="118">
        <v>1</v>
      </c>
      <c r="E172" s="119">
        <v>1</v>
      </c>
      <c r="F172" s="120">
        <v>3</v>
      </c>
      <c r="G172" s="161" t="s">
        <v>128</v>
      </c>
      <c r="H172" s="65">
        <v>138</v>
      </c>
      <c r="I172" s="199">
        <v>0</v>
      </c>
      <c r="J172" s="200">
        <v>0</v>
      </c>
      <c r="K172" s="199">
        <v>0</v>
      </c>
      <c r="L172" s="201">
        <v>0</v>
      </c>
    </row>
    <row r="173" spans="1:13" ht="23.25" hidden="1" customHeight="1">
      <c r="A173" s="77">
        <v>2</v>
      </c>
      <c r="B173" s="72">
        <v>8</v>
      </c>
      <c r="C173" s="74">
        <v>1</v>
      </c>
      <c r="D173" s="72">
        <v>2</v>
      </c>
      <c r="E173" s="73"/>
      <c r="F173" s="75"/>
      <c r="G173" s="151" t="s">
        <v>129</v>
      </c>
      <c r="H173" s="65">
        <v>139</v>
      </c>
      <c r="I173" s="176">
        <f t="shared" ref="I173:L174" si="14">I174</f>
        <v>0</v>
      </c>
      <c r="J173" s="186">
        <f t="shared" si="14"/>
        <v>0</v>
      </c>
      <c r="K173" s="176">
        <f t="shared" si="14"/>
        <v>0</v>
      </c>
      <c r="L173" s="175">
        <f t="shared" si="14"/>
        <v>0</v>
      </c>
      <c r="M173"/>
    </row>
    <row r="174" spans="1:13" hidden="1">
      <c r="A174" s="77">
        <v>2</v>
      </c>
      <c r="B174" s="72">
        <v>8</v>
      </c>
      <c r="C174" s="74">
        <v>1</v>
      </c>
      <c r="D174" s="72">
        <v>2</v>
      </c>
      <c r="E174" s="73">
        <v>1</v>
      </c>
      <c r="F174" s="75"/>
      <c r="G174" s="76" t="s">
        <v>129</v>
      </c>
      <c r="H174" s="65">
        <v>140</v>
      </c>
      <c r="I174" s="176">
        <f t="shared" si="14"/>
        <v>0</v>
      </c>
      <c r="J174" s="186">
        <f t="shared" si="14"/>
        <v>0</v>
      </c>
      <c r="K174" s="176">
        <f t="shared" si="14"/>
        <v>0</v>
      </c>
      <c r="L174" s="175">
        <f t="shared" si="14"/>
        <v>0</v>
      </c>
    </row>
    <row r="175" spans="1:13" hidden="1">
      <c r="A175" s="82">
        <v>2</v>
      </c>
      <c r="B175" s="83">
        <v>8</v>
      </c>
      <c r="C175" s="85">
        <v>1</v>
      </c>
      <c r="D175" s="83">
        <v>2</v>
      </c>
      <c r="E175" s="84">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186">
        <f>J177+J181</f>
        <v>0</v>
      </c>
      <c r="K176" s="176">
        <f>K177+K181</f>
        <v>0</v>
      </c>
      <c r="L176" s="175">
        <f>L177+L181</f>
        <v>0</v>
      </c>
      <c r="M176"/>
    </row>
    <row r="177" spans="1:13" s="85" customFormat="1" ht="39" hidden="1" customHeight="1">
      <c r="A177" s="77">
        <v>2</v>
      </c>
      <c r="B177" s="72">
        <v>9</v>
      </c>
      <c r="C177" s="74">
        <v>1</v>
      </c>
      <c r="D177" s="72"/>
      <c r="E177" s="73"/>
      <c r="F177" s="75"/>
      <c r="G177" s="76" t="s">
        <v>131</v>
      </c>
      <c r="H177" s="65">
        <v>143</v>
      </c>
      <c r="I177" s="176">
        <f t="shared" ref="I177:L179" si="15">I178</f>
        <v>0</v>
      </c>
      <c r="J177" s="186">
        <f t="shared" si="15"/>
        <v>0</v>
      </c>
      <c r="K177" s="176">
        <f t="shared" si="15"/>
        <v>0</v>
      </c>
      <c r="L177" s="175">
        <f t="shared" si="15"/>
        <v>0</v>
      </c>
    </row>
    <row r="178" spans="1:13" ht="42.75" hidden="1" customHeight="1">
      <c r="A178" s="88">
        <v>2</v>
      </c>
      <c r="B178" s="70">
        <v>9</v>
      </c>
      <c r="C178" s="69">
        <v>1</v>
      </c>
      <c r="D178" s="70">
        <v>1</v>
      </c>
      <c r="E178" s="68"/>
      <c r="F178" s="71"/>
      <c r="G178" s="76" t="s">
        <v>131</v>
      </c>
      <c r="H178" s="65">
        <v>144</v>
      </c>
      <c r="I178" s="188">
        <f t="shared" si="15"/>
        <v>0</v>
      </c>
      <c r="J178" s="187">
        <f t="shared" si="15"/>
        <v>0</v>
      </c>
      <c r="K178" s="188">
        <f t="shared" si="15"/>
        <v>0</v>
      </c>
      <c r="L178" s="185">
        <f t="shared" si="15"/>
        <v>0</v>
      </c>
      <c r="M178"/>
    </row>
    <row r="179" spans="1:13" ht="38.25" hidden="1" customHeight="1">
      <c r="A179" s="77">
        <v>2</v>
      </c>
      <c r="B179" s="72">
        <v>9</v>
      </c>
      <c r="C179" s="77">
        <v>1</v>
      </c>
      <c r="D179" s="72">
        <v>1</v>
      </c>
      <c r="E179" s="73">
        <v>1</v>
      </c>
      <c r="F179" s="75"/>
      <c r="G179" s="76" t="s">
        <v>131</v>
      </c>
      <c r="H179" s="65">
        <v>145</v>
      </c>
      <c r="I179" s="176">
        <f t="shared" si="15"/>
        <v>0</v>
      </c>
      <c r="J179" s="186">
        <f t="shared" si="15"/>
        <v>0</v>
      </c>
      <c r="K179" s="176">
        <f t="shared" si="15"/>
        <v>0</v>
      </c>
      <c r="L179" s="175">
        <f t="shared" si="15"/>
        <v>0</v>
      </c>
      <c r="M179"/>
    </row>
    <row r="180" spans="1:13" ht="38.25" hidden="1" customHeight="1">
      <c r="A180" s="88">
        <v>2</v>
      </c>
      <c r="B180" s="70">
        <v>9</v>
      </c>
      <c r="C180" s="70">
        <v>1</v>
      </c>
      <c r="D180" s="70">
        <v>1</v>
      </c>
      <c r="E180" s="68">
        <v>1</v>
      </c>
      <c r="F180" s="71">
        <v>1</v>
      </c>
      <c r="G180" s="76" t="s">
        <v>131</v>
      </c>
      <c r="H180" s="65">
        <v>146</v>
      </c>
      <c r="I180" s="197">
        <v>0</v>
      </c>
      <c r="J180" s="197">
        <v>0</v>
      </c>
      <c r="K180" s="197">
        <v>0</v>
      </c>
      <c r="L180" s="197">
        <v>0</v>
      </c>
      <c r="M180"/>
    </row>
    <row r="181" spans="1:13" ht="89.25" hidden="1" customHeight="1">
      <c r="A181" s="77">
        <v>2</v>
      </c>
      <c r="B181" s="72">
        <v>9</v>
      </c>
      <c r="C181" s="72">
        <v>2</v>
      </c>
      <c r="D181" s="72"/>
      <c r="E181" s="73"/>
      <c r="F181" s="75"/>
      <c r="G181" s="151" t="s">
        <v>132</v>
      </c>
      <c r="H181" s="65">
        <v>147</v>
      </c>
      <c r="I181" s="176">
        <f>SUM(I182+I187)</f>
        <v>0</v>
      </c>
      <c r="J181" s="176">
        <f>SUM(J182+J187)</f>
        <v>0</v>
      </c>
      <c r="K181" s="176">
        <f>SUM(K182+K187)</f>
        <v>0</v>
      </c>
      <c r="L181" s="176">
        <f>SUM(L182+L187)</f>
        <v>0</v>
      </c>
      <c r="M181"/>
    </row>
    <row r="182" spans="1:13" ht="105" hidden="1" customHeight="1">
      <c r="A182" s="77">
        <v>2</v>
      </c>
      <c r="B182" s="72">
        <v>9</v>
      </c>
      <c r="C182" s="72">
        <v>2</v>
      </c>
      <c r="D182" s="70">
        <v>1</v>
      </c>
      <c r="E182" s="68"/>
      <c r="F182" s="71"/>
      <c r="G182" s="153" t="s">
        <v>133</v>
      </c>
      <c r="H182" s="65">
        <v>148</v>
      </c>
      <c r="I182" s="188">
        <f>I183</f>
        <v>0</v>
      </c>
      <c r="J182" s="187">
        <f>J183</f>
        <v>0</v>
      </c>
      <c r="K182" s="188">
        <f>K183</f>
        <v>0</v>
      </c>
      <c r="L182" s="185">
        <f>L183</f>
        <v>0</v>
      </c>
      <c r="M182"/>
    </row>
    <row r="183" spans="1:13" ht="105.75" hidden="1" customHeight="1">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row>
    <row r="184" spans="1:13" ht="115.5" hidden="1" customHeight="1">
      <c r="A184" s="82">
        <v>2</v>
      </c>
      <c r="B184" s="89">
        <v>9</v>
      </c>
      <c r="C184" s="89">
        <v>2</v>
      </c>
      <c r="D184" s="89">
        <v>1</v>
      </c>
      <c r="E184" s="90">
        <v>1</v>
      </c>
      <c r="F184" s="91">
        <v>1</v>
      </c>
      <c r="G184" s="81" t="s">
        <v>135</v>
      </c>
      <c r="H184" s="65">
        <v>150</v>
      </c>
      <c r="I184" s="199">
        <v>0</v>
      </c>
      <c r="J184" s="177">
        <v>0</v>
      </c>
      <c r="K184" s="177">
        <v>0</v>
      </c>
      <c r="L184" s="177">
        <v>0</v>
      </c>
      <c r="M184"/>
    </row>
    <row r="185" spans="1:13" ht="117.75" hidden="1" customHeight="1">
      <c r="A185" s="77">
        <v>2</v>
      </c>
      <c r="B185" s="72">
        <v>9</v>
      </c>
      <c r="C185" s="72">
        <v>2</v>
      </c>
      <c r="D185" s="72">
        <v>1</v>
      </c>
      <c r="E185" s="73">
        <v>1</v>
      </c>
      <c r="F185" s="75">
        <v>2</v>
      </c>
      <c r="G185" s="81" t="s">
        <v>136</v>
      </c>
      <c r="H185" s="65">
        <v>151</v>
      </c>
      <c r="I185" s="199">
        <v>0</v>
      </c>
      <c r="J185" s="191">
        <v>0</v>
      </c>
      <c r="K185" s="191">
        <v>0</v>
      </c>
      <c r="L185" s="191">
        <v>0</v>
      </c>
      <c r="M185"/>
    </row>
    <row r="186" spans="1:13" ht="114.75" hidden="1" customHeight="1">
      <c r="A186" s="77">
        <v>2</v>
      </c>
      <c r="B186" s="72">
        <v>9</v>
      </c>
      <c r="C186" s="72">
        <v>2</v>
      </c>
      <c r="D186" s="72">
        <v>1</v>
      </c>
      <c r="E186" s="73">
        <v>1</v>
      </c>
      <c r="F186" s="75">
        <v>3</v>
      </c>
      <c r="G186" s="81" t="s">
        <v>137</v>
      </c>
      <c r="H186" s="65">
        <v>152</v>
      </c>
      <c r="I186" s="178">
        <v>0</v>
      </c>
      <c r="J186" s="178">
        <v>0</v>
      </c>
      <c r="K186" s="178">
        <v>0</v>
      </c>
      <c r="L186" s="178">
        <v>0</v>
      </c>
      <c r="M186"/>
    </row>
    <row r="187" spans="1:13" ht="90" hidden="1" customHeight="1">
      <c r="A187" s="122">
        <v>2</v>
      </c>
      <c r="B187" s="122">
        <v>9</v>
      </c>
      <c r="C187" s="122">
        <v>2</v>
      </c>
      <c r="D187" s="122">
        <v>2</v>
      </c>
      <c r="E187" s="122"/>
      <c r="F187" s="122"/>
      <c r="G187" s="151" t="s">
        <v>138</v>
      </c>
      <c r="H187" s="65">
        <v>153</v>
      </c>
      <c r="I187" s="176">
        <f>I188</f>
        <v>0</v>
      </c>
      <c r="J187" s="186">
        <f>J188</f>
        <v>0</v>
      </c>
      <c r="K187" s="176">
        <f>K188</f>
        <v>0</v>
      </c>
      <c r="L187" s="175">
        <f>L188</f>
        <v>0</v>
      </c>
      <c r="M187"/>
    </row>
    <row r="188" spans="1:13" ht="91.5" hidden="1" customHeight="1">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row>
    <row r="189" spans="1:13" ht="114" hidden="1" customHeight="1">
      <c r="A189" s="77">
        <v>2</v>
      </c>
      <c r="B189" s="72">
        <v>9</v>
      </c>
      <c r="C189" s="72">
        <v>2</v>
      </c>
      <c r="D189" s="72">
        <v>2</v>
      </c>
      <c r="E189" s="72">
        <v>1</v>
      </c>
      <c r="F189" s="75">
        <v>1</v>
      </c>
      <c r="G189" s="123" t="s">
        <v>140</v>
      </c>
      <c r="H189" s="65">
        <v>155</v>
      </c>
      <c r="I189" s="178">
        <v>0</v>
      </c>
      <c r="J189" s="177">
        <v>0</v>
      </c>
      <c r="K189" s="177">
        <v>0</v>
      </c>
      <c r="L189" s="177">
        <v>0</v>
      </c>
      <c r="M189"/>
    </row>
    <row r="190" spans="1:13" ht="103.5" hidden="1" customHeight="1">
      <c r="A190" s="83">
        <v>2</v>
      </c>
      <c r="B190" s="85">
        <v>9</v>
      </c>
      <c r="C190" s="83">
        <v>2</v>
      </c>
      <c r="D190" s="84">
        <v>2</v>
      </c>
      <c r="E190" s="84">
        <v>1</v>
      </c>
      <c r="F190" s="86">
        <v>2</v>
      </c>
      <c r="G190" s="107" t="s">
        <v>141</v>
      </c>
      <c r="H190" s="65">
        <v>156</v>
      </c>
      <c r="I190" s="178">
        <v>0</v>
      </c>
      <c r="J190" s="179">
        <v>0</v>
      </c>
      <c r="K190" s="179">
        <v>0</v>
      </c>
      <c r="L190" s="179">
        <v>0</v>
      </c>
      <c r="M190"/>
    </row>
    <row r="191" spans="1:13" ht="105.75" hidden="1" customHeight="1">
      <c r="A191" s="72">
        <v>2</v>
      </c>
      <c r="B191" s="113">
        <v>9</v>
      </c>
      <c r="C191" s="89">
        <v>2</v>
      </c>
      <c r="D191" s="90">
        <v>2</v>
      </c>
      <c r="E191" s="90">
        <v>1</v>
      </c>
      <c r="F191" s="91">
        <v>3</v>
      </c>
      <c r="G191" s="92" t="s">
        <v>142</v>
      </c>
      <c r="H191" s="65">
        <v>157</v>
      </c>
      <c r="I191" s="178">
        <v>0</v>
      </c>
      <c r="J191" s="191">
        <v>0</v>
      </c>
      <c r="K191" s="191">
        <v>0</v>
      </c>
      <c r="L191" s="191">
        <v>0</v>
      </c>
      <c r="M191"/>
    </row>
    <row r="192" spans="1:13" ht="76.5" hidden="1" customHeight="1">
      <c r="A192" s="61">
        <v>3</v>
      </c>
      <c r="B192" s="63"/>
      <c r="C192" s="61"/>
      <c r="D192" s="62"/>
      <c r="E192" s="62"/>
      <c r="F192" s="64"/>
      <c r="G192" s="112" t="s">
        <v>143</v>
      </c>
      <c r="H192" s="65">
        <v>158</v>
      </c>
      <c r="I192" s="171">
        <f>SUM(I193+I246+I311)</f>
        <v>0</v>
      </c>
      <c r="J192" s="203">
        <f>SUM(J193+J246+J311)</f>
        <v>0</v>
      </c>
      <c r="K192" s="172">
        <f>SUM(K193+K246+K311)</f>
        <v>0</v>
      </c>
      <c r="L192" s="171">
        <f>SUM(L193+L246+L311)</f>
        <v>0</v>
      </c>
      <c r="M192"/>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row>
    <row r="194" spans="1:13" ht="30.75" hidden="1" customHeight="1">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row>
    <row r="195" spans="1:13" ht="33" hidden="1" customHeight="1">
      <c r="A195" s="72">
        <v>3</v>
      </c>
      <c r="B195" s="74">
        <v>1</v>
      </c>
      <c r="C195" s="72">
        <v>1</v>
      </c>
      <c r="D195" s="73">
        <v>1</v>
      </c>
      <c r="E195" s="73"/>
      <c r="F195" s="125"/>
      <c r="G195" s="94" t="s">
        <v>146</v>
      </c>
      <c r="H195" s="65">
        <v>161</v>
      </c>
      <c r="I195" s="175">
        <f t="shared" ref="I195:L196" si="16">I196</f>
        <v>0</v>
      </c>
      <c r="J195" s="187">
        <f t="shared" si="16"/>
        <v>0</v>
      </c>
      <c r="K195" s="188">
        <f t="shared" si="16"/>
        <v>0</v>
      </c>
      <c r="L195" s="185">
        <f t="shared" si="16"/>
        <v>0</v>
      </c>
      <c r="M195"/>
    </row>
    <row r="196" spans="1:13" ht="24" hidden="1" customHeight="1">
      <c r="A196" s="72">
        <v>3</v>
      </c>
      <c r="B196" s="74">
        <v>1</v>
      </c>
      <c r="C196" s="72">
        <v>1</v>
      </c>
      <c r="D196" s="73">
        <v>1</v>
      </c>
      <c r="E196" s="73">
        <v>1</v>
      </c>
      <c r="F196" s="103"/>
      <c r="G196" s="94" t="s">
        <v>146</v>
      </c>
      <c r="H196" s="65">
        <v>162</v>
      </c>
      <c r="I196" s="185">
        <f t="shared" si="16"/>
        <v>0</v>
      </c>
      <c r="J196" s="175">
        <f t="shared" si="16"/>
        <v>0</v>
      </c>
      <c r="K196" s="175">
        <f t="shared" si="16"/>
        <v>0</v>
      </c>
      <c r="L196" s="175">
        <f t="shared" si="16"/>
        <v>0</v>
      </c>
      <c r="M196"/>
    </row>
    <row r="197" spans="1:13" ht="31.5" hidden="1" customHeight="1">
      <c r="A197" s="72">
        <v>3</v>
      </c>
      <c r="B197" s="74">
        <v>1</v>
      </c>
      <c r="C197" s="72">
        <v>1</v>
      </c>
      <c r="D197" s="73">
        <v>1</v>
      </c>
      <c r="E197" s="73">
        <v>1</v>
      </c>
      <c r="F197" s="103">
        <v>1</v>
      </c>
      <c r="G197" s="94" t="s">
        <v>146</v>
      </c>
      <c r="H197" s="65">
        <v>163</v>
      </c>
      <c r="I197" s="179">
        <v>0</v>
      </c>
      <c r="J197" s="179">
        <v>0</v>
      </c>
      <c r="K197" s="179">
        <v>0</v>
      </c>
      <c r="L197" s="179">
        <v>0</v>
      </c>
      <c r="M197"/>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row>
    <row r="199" spans="1:13" ht="27.75" hidden="1" customHeight="1">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row>
    <row r="201" spans="1:13" ht="27" hidden="1" customHeight="1">
      <c r="A201" s="72">
        <v>3</v>
      </c>
      <c r="B201" s="73">
        <v>1</v>
      </c>
      <c r="C201" s="73">
        <v>1</v>
      </c>
      <c r="D201" s="73">
        <v>2</v>
      </c>
      <c r="E201" s="73">
        <v>1</v>
      </c>
      <c r="F201" s="75">
        <v>2</v>
      </c>
      <c r="G201" s="76" t="s">
        <v>149</v>
      </c>
      <c r="H201" s="65">
        <v>167</v>
      </c>
      <c r="I201" s="177">
        <v>0</v>
      </c>
      <c r="J201" s="179">
        <v>0</v>
      </c>
      <c r="K201" s="179">
        <v>0</v>
      </c>
      <c r="L201" s="179">
        <v>0</v>
      </c>
      <c r="M20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row>
    <row r="203" spans="1:13" ht="27.75" hidden="1" customHeight="1">
      <c r="A203" s="72">
        <v>3</v>
      </c>
      <c r="B203" s="73">
        <v>1</v>
      </c>
      <c r="C203" s="73">
        <v>1</v>
      </c>
      <c r="D203" s="73">
        <v>3</v>
      </c>
      <c r="E203" s="73"/>
      <c r="F203" s="75"/>
      <c r="G203" s="76" t="s">
        <v>151</v>
      </c>
      <c r="H203" s="65">
        <v>169</v>
      </c>
      <c r="I203" s="175">
        <f>I204</f>
        <v>0</v>
      </c>
      <c r="J203" s="186">
        <f>J204</f>
        <v>0</v>
      </c>
      <c r="K203" s="176">
        <f>K204</f>
        <v>0</v>
      </c>
      <c r="L203" s="175">
        <f>L204</f>
        <v>0</v>
      </c>
      <c r="M203"/>
    </row>
    <row r="204" spans="1:13" ht="23.25" hidden="1" customHeight="1">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row>
    <row r="205" spans="1:13" ht="23.25" hidden="1" customHeight="1">
      <c r="A205" s="72">
        <v>3</v>
      </c>
      <c r="B205" s="73">
        <v>1</v>
      </c>
      <c r="C205" s="73">
        <v>1</v>
      </c>
      <c r="D205" s="73">
        <v>3</v>
      </c>
      <c r="E205" s="73">
        <v>1</v>
      </c>
      <c r="F205" s="75">
        <v>1</v>
      </c>
      <c r="G205" s="76" t="s">
        <v>152</v>
      </c>
      <c r="H205" s="65">
        <v>171</v>
      </c>
      <c r="I205" s="179">
        <v>0</v>
      </c>
      <c r="J205" s="179">
        <v>0</v>
      </c>
      <c r="K205" s="179">
        <v>0</v>
      </c>
      <c r="L205" s="191">
        <v>0</v>
      </c>
      <c r="M205"/>
    </row>
    <row r="206" spans="1:13" ht="29.25" hidden="1" customHeight="1">
      <c r="A206" s="72">
        <v>3</v>
      </c>
      <c r="B206" s="73">
        <v>1</v>
      </c>
      <c r="C206" s="73">
        <v>1</v>
      </c>
      <c r="D206" s="73">
        <v>3</v>
      </c>
      <c r="E206" s="73">
        <v>1</v>
      </c>
      <c r="F206" s="75">
        <v>2</v>
      </c>
      <c r="G206" s="76" t="s">
        <v>153</v>
      </c>
      <c r="H206" s="65">
        <v>172</v>
      </c>
      <c r="I206" s="179">
        <v>0</v>
      </c>
      <c r="J206" s="179">
        <v>0</v>
      </c>
      <c r="K206" s="179">
        <v>0</v>
      </c>
      <c r="L206" s="179">
        <v>0</v>
      </c>
      <c r="M206"/>
    </row>
    <row r="207" spans="1:13" ht="27" hidden="1" customHeight="1">
      <c r="A207" s="72">
        <v>3</v>
      </c>
      <c r="B207" s="73">
        <v>1</v>
      </c>
      <c r="C207" s="73">
        <v>1</v>
      </c>
      <c r="D207" s="73">
        <v>3</v>
      </c>
      <c r="E207" s="73">
        <v>1</v>
      </c>
      <c r="F207" s="75">
        <v>3</v>
      </c>
      <c r="G207" s="94" t="s">
        <v>154</v>
      </c>
      <c r="H207" s="65">
        <v>173</v>
      </c>
      <c r="I207" s="179">
        <v>0</v>
      </c>
      <c r="J207" s="201">
        <v>0</v>
      </c>
      <c r="K207" s="201">
        <v>0</v>
      </c>
      <c r="L207" s="201">
        <v>0</v>
      </c>
      <c r="M207"/>
    </row>
    <row r="208" spans="1:13" ht="25.5" hidden="1" customHeight="1">
      <c r="A208" s="83">
        <v>3</v>
      </c>
      <c r="B208" s="84">
        <v>1</v>
      </c>
      <c r="C208" s="84">
        <v>1</v>
      </c>
      <c r="D208" s="84">
        <v>3</v>
      </c>
      <c r="E208" s="84">
        <v>1</v>
      </c>
      <c r="F208" s="86">
        <v>4</v>
      </c>
      <c r="G208" s="115" t="s">
        <v>155</v>
      </c>
      <c r="H208" s="65">
        <v>174</v>
      </c>
      <c r="I208" s="179">
        <v>0</v>
      </c>
      <c r="J208" s="204">
        <v>0</v>
      </c>
      <c r="K208" s="179">
        <v>0</v>
      </c>
      <c r="L208" s="179">
        <v>0</v>
      </c>
      <c r="M208"/>
    </row>
    <row r="209" spans="1:13" ht="27" hidden="1" customHeight="1">
      <c r="A209" s="83">
        <v>3</v>
      </c>
      <c r="B209" s="84">
        <v>1</v>
      </c>
      <c r="C209" s="84">
        <v>1</v>
      </c>
      <c r="D209" s="84">
        <v>4</v>
      </c>
      <c r="E209" s="84"/>
      <c r="F209" s="86"/>
      <c r="G209" s="95" t="s">
        <v>156</v>
      </c>
      <c r="H209" s="65">
        <v>175</v>
      </c>
      <c r="I209" s="175">
        <f>I210</f>
        <v>0</v>
      </c>
      <c r="J209" s="189">
        <f>J210</f>
        <v>0</v>
      </c>
      <c r="K209" s="190">
        <f>K210</f>
        <v>0</v>
      </c>
      <c r="L209" s="182">
        <f>L210</f>
        <v>0</v>
      </c>
      <c r="M209"/>
    </row>
    <row r="210" spans="1:13" ht="27.75" hidden="1" customHeight="1">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row>
    <row r="211" spans="1:13" ht="24.75" hidden="1" customHeight="1">
      <c r="A211" s="72">
        <v>3</v>
      </c>
      <c r="B211" s="73">
        <v>1</v>
      </c>
      <c r="C211" s="73">
        <v>1</v>
      </c>
      <c r="D211" s="73">
        <v>4</v>
      </c>
      <c r="E211" s="73">
        <v>1</v>
      </c>
      <c r="F211" s="75">
        <v>1</v>
      </c>
      <c r="G211" s="76" t="s">
        <v>157</v>
      </c>
      <c r="H211" s="65">
        <v>177</v>
      </c>
      <c r="I211" s="179">
        <v>0</v>
      </c>
      <c r="J211" s="179">
        <v>0</v>
      </c>
      <c r="K211" s="179">
        <v>0</v>
      </c>
      <c r="L211" s="191">
        <v>0</v>
      </c>
      <c r="M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row>
    <row r="213" spans="1:13" ht="31.5" hidden="1" customHeight="1">
      <c r="A213" s="72">
        <v>3</v>
      </c>
      <c r="B213" s="73">
        <v>1</v>
      </c>
      <c r="C213" s="73">
        <v>1</v>
      </c>
      <c r="D213" s="73">
        <v>4</v>
      </c>
      <c r="E213" s="73">
        <v>1</v>
      </c>
      <c r="F213" s="75">
        <v>3</v>
      </c>
      <c r="G213" s="76" t="s">
        <v>159</v>
      </c>
      <c r="H213" s="65">
        <v>179</v>
      </c>
      <c r="I213" s="179">
        <v>0</v>
      </c>
      <c r="J213" s="177">
        <v>0</v>
      </c>
      <c r="K213" s="177">
        <v>0</v>
      </c>
      <c r="L213" s="179">
        <v>0</v>
      </c>
      <c r="M213"/>
    </row>
    <row r="214" spans="1:13" ht="25.5" hidden="1" customHeight="1">
      <c r="A214" s="72">
        <v>3</v>
      </c>
      <c r="B214" s="73">
        <v>1</v>
      </c>
      <c r="C214" s="73">
        <v>1</v>
      </c>
      <c r="D214" s="73">
        <v>5</v>
      </c>
      <c r="E214" s="73"/>
      <c r="F214" s="75"/>
      <c r="G214" s="76" t="s">
        <v>160</v>
      </c>
      <c r="H214" s="65">
        <v>180</v>
      </c>
      <c r="I214" s="175">
        <f t="shared" ref="I214:L215" si="17">I215</f>
        <v>0</v>
      </c>
      <c r="J214" s="186">
        <f t="shared" si="17"/>
        <v>0</v>
      </c>
      <c r="K214" s="176">
        <f t="shared" si="17"/>
        <v>0</v>
      </c>
      <c r="L214" s="175">
        <f t="shared" si="17"/>
        <v>0</v>
      </c>
      <c r="M214"/>
    </row>
    <row r="215" spans="1:13" ht="26.25" hidden="1" customHeight="1">
      <c r="A215" s="83">
        <v>3</v>
      </c>
      <c r="B215" s="84">
        <v>1</v>
      </c>
      <c r="C215" s="84">
        <v>1</v>
      </c>
      <c r="D215" s="84">
        <v>5</v>
      </c>
      <c r="E215" s="84">
        <v>1</v>
      </c>
      <c r="F215" s="86"/>
      <c r="G215" s="76" t="s">
        <v>160</v>
      </c>
      <c r="H215" s="65">
        <v>181</v>
      </c>
      <c r="I215" s="176">
        <f t="shared" si="17"/>
        <v>0</v>
      </c>
      <c r="J215" s="176">
        <f t="shared" si="17"/>
        <v>0</v>
      </c>
      <c r="K215" s="176">
        <f t="shared" si="17"/>
        <v>0</v>
      </c>
      <c r="L215" s="176">
        <f t="shared" si="17"/>
        <v>0</v>
      </c>
      <c r="M215"/>
    </row>
    <row r="216" spans="1:13" ht="27" hidden="1" customHeight="1">
      <c r="A216" s="72">
        <v>3</v>
      </c>
      <c r="B216" s="73">
        <v>1</v>
      </c>
      <c r="C216" s="73">
        <v>1</v>
      </c>
      <c r="D216" s="73">
        <v>5</v>
      </c>
      <c r="E216" s="73">
        <v>1</v>
      </c>
      <c r="F216" s="75">
        <v>1</v>
      </c>
      <c r="G216" s="76" t="s">
        <v>160</v>
      </c>
      <c r="H216" s="65">
        <v>182</v>
      </c>
      <c r="I216" s="177">
        <v>0</v>
      </c>
      <c r="J216" s="179">
        <v>0</v>
      </c>
      <c r="K216" s="179">
        <v>0</v>
      </c>
      <c r="L216" s="179">
        <v>0</v>
      </c>
      <c r="M216"/>
    </row>
    <row r="217" spans="1:13" ht="26.25" hidden="1" customHeight="1">
      <c r="A217" s="83">
        <v>3</v>
      </c>
      <c r="B217" s="84">
        <v>1</v>
      </c>
      <c r="C217" s="84">
        <v>2</v>
      </c>
      <c r="D217" s="84"/>
      <c r="E217" s="84"/>
      <c r="F217" s="86"/>
      <c r="G217" s="159" t="s">
        <v>161</v>
      </c>
      <c r="H217" s="65">
        <v>183</v>
      </c>
      <c r="I217" s="175">
        <f t="shared" ref="I217:L218" si="18">I218</f>
        <v>0</v>
      </c>
      <c r="J217" s="189">
        <f t="shared" si="18"/>
        <v>0</v>
      </c>
      <c r="K217" s="190">
        <f t="shared" si="18"/>
        <v>0</v>
      </c>
      <c r="L217" s="182">
        <f t="shared" si="18"/>
        <v>0</v>
      </c>
      <c r="M217"/>
    </row>
    <row r="218" spans="1:13" ht="25.5" hidden="1" customHeight="1">
      <c r="A218" s="72">
        <v>3</v>
      </c>
      <c r="B218" s="73">
        <v>1</v>
      </c>
      <c r="C218" s="73">
        <v>2</v>
      </c>
      <c r="D218" s="73">
        <v>1</v>
      </c>
      <c r="E218" s="73"/>
      <c r="F218" s="75"/>
      <c r="G218" s="107" t="s">
        <v>161</v>
      </c>
      <c r="H218" s="65">
        <v>184</v>
      </c>
      <c r="I218" s="185">
        <f t="shared" si="18"/>
        <v>0</v>
      </c>
      <c r="J218" s="186">
        <f t="shared" si="18"/>
        <v>0</v>
      </c>
      <c r="K218" s="176">
        <f t="shared" si="18"/>
        <v>0</v>
      </c>
      <c r="L218" s="175">
        <f t="shared" si="18"/>
        <v>0</v>
      </c>
      <c r="M218"/>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row>
    <row r="220" spans="1:13" ht="41.25" hidden="1" customHeight="1">
      <c r="A220" s="72">
        <v>3</v>
      </c>
      <c r="B220" s="73">
        <v>1</v>
      </c>
      <c r="C220" s="73">
        <v>2</v>
      </c>
      <c r="D220" s="73">
        <v>1</v>
      </c>
      <c r="E220" s="73">
        <v>1</v>
      </c>
      <c r="F220" s="97">
        <v>2</v>
      </c>
      <c r="G220" s="76" t="s">
        <v>162</v>
      </c>
      <c r="H220" s="65">
        <v>186</v>
      </c>
      <c r="I220" s="179">
        <v>0</v>
      </c>
      <c r="J220" s="179">
        <v>0</v>
      </c>
      <c r="K220" s="179">
        <v>0</v>
      </c>
      <c r="L220" s="179">
        <v>0</v>
      </c>
      <c r="M220"/>
    </row>
    <row r="221" spans="1:13" ht="26.25" hidden="1" customHeight="1">
      <c r="A221" s="72">
        <v>3</v>
      </c>
      <c r="B221" s="73">
        <v>1</v>
      </c>
      <c r="C221" s="73">
        <v>2</v>
      </c>
      <c r="D221" s="72">
        <v>1</v>
      </c>
      <c r="E221" s="73">
        <v>1</v>
      </c>
      <c r="F221" s="97">
        <v>3</v>
      </c>
      <c r="G221" s="76" t="s">
        <v>163</v>
      </c>
      <c r="H221" s="65">
        <v>187</v>
      </c>
      <c r="I221" s="179">
        <v>0</v>
      </c>
      <c r="J221" s="179">
        <v>0</v>
      </c>
      <c r="K221" s="179">
        <v>0</v>
      </c>
      <c r="L221" s="179">
        <v>0</v>
      </c>
      <c r="M221"/>
    </row>
    <row r="222" spans="1:13" ht="27.75" hidden="1" customHeight="1">
      <c r="A222" s="72">
        <v>3</v>
      </c>
      <c r="B222" s="73">
        <v>1</v>
      </c>
      <c r="C222" s="73">
        <v>2</v>
      </c>
      <c r="D222" s="72">
        <v>1</v>
      </c>
      <c r="E222" s="73">
        <v>1</v>
      </c>
      <c r="F222" s="97">
        <v>4</v>
      </c>
      <c r="G222" s="76" t="s">
        <v>164</v>
      </c>
      <c r="H222" s="65">
        <v>188</v>
      </c>
      <c r="I222" s="179">
        <v>0</v>
      </c>
      <c r="J222" s="179">
        <v>0</v>
      </c>
      <c r="K222" s="179">
        <v>0</v>
      </c>
      <c r="L222" s="179">
        <v>0</v>
      </c>
      <c r="M222"/>
    </row>
    <row r="223" spans="1:13" ht="27" hidden="1" customHeight="1">
      <c r="A223" s="83">
        <v>3</v>
      </c>
      <c r="B223" s="90">
        <v>1</v>
      </c>
      <c r="C223" s="90">
        <v>2</v>
      </c>
      <c r="D223" s="89">
        <v>1</v>
      </c>
      <c r="E223" s="90">
        <v>1</v>
      </c>
      <c r="F223" s="120">
        <v>5</v>
      </c>
      <c r="G223" s="92" t="s">
        <v>165</v>
      </c>
      <c r="H223" s="65">
        <v>189</v>
      </c>
      <c r="I223" s="179">
        <v>0</v>
      </c>
      <c r="J223" s="179">
        <v>0</v>
      </c>
      <c r="K223" s="179">
        <v>0</v>
      </c>
      <c r="L223" s="191">
        <v>0</v>
      </c>
      <c r="M223"/>
    </row>
    <row r="224" spans="1:13" ht="29.25" hidden="1" customHeight="1">
      <c r="A224" s="72">
        <v>3</v>
      </c>
      <c r="B224" s="73">
        <v>1</v>
      </c>
      <c r="C224" s="73">
        <v>3</v>
      </c>
      <c r="D224" s="72"/>
      <c r="E224" s="73"/>
      <c r="F224" s="75"/>
      <c r="G224" s="151" t="s">
        <v>166</v>
      </c>
      <c r="H224" s="65">
        <v>190</v>
      </c>
      <c r="I224" s="175">
        <f>SUM(I225+I228)</f>
        <v>0</v>
      </c>
      <c r="J224" s="186">
        <f>SUM(J225+J228)</f>
        <v>0</v>
      </c>
      <c r="K224" s="176">
        <f>SUM(K225+K228)</f>
        <v>0</v>
      </c>
      <c r="L224" s="175">
        <f>SUM(L225+L228)</f>
        <v>0</v>
      </c>
      <c r="M224"/>
    </row>
    <row r="225" spans="1:16" ht="27.75" hidden="1" customHeight="1">
      <c r="A225" s="70">
        <v>3</v>
      </c>
      <c r="B225" s="68">
        <v>1</v>
      </c>
      <c r="C225" s="68">
        <v>3</v>
      </c>
      <c r="D225" s="70">
        <v>1</v>
      </c>
      <c r="E225" s="72"/>
      <c r="F225" s="71"/>
      <c r="G225" s="81" t="s">
        <v>167</v>
      </c>
      <c r="H225" s="65">
        <v>191</v>
      </c>
      <c r="I225" s="185">
        <f t="shared" ref="I225:L226" si="19">I226</f>
        <v>0</v>
      </c>
      <c r="J225" s="187">
        <f t="shared" si="19"/>
        <v>0</v>
      </c>
      <c r="K225" s="188">
        <f t="shared" si="19"/>
        <v>0</v>
      </c>
      <c r="L225" s="185">
        <f t="shared" si="19"/>
        <v>0</v>
      </c>
      <c r="M225"/>
    </row>
    <row r="226" spans="1:16" ht="30.75" hidden="1" customHeight="1">
      <c r="A226" s="72">
        <v>3</v>
      </c>
      <c r="B226" s="73">
        <v>1</v>
      </c>
      <c r="C226" s="73">
        <v>3</v>
      </c>
      <c r="D226" s="72">
        <v>1</v>
      </c>
      <c r="E226" s="72">
        <v>1</v>
      </c>
      <c r="F226" s="75"/>
      <c r="G226" s="81" t="s">
        <v>167</v>
      </c>
      <c r="H226" s="65">
        <v>192</v>
      </c>
      <c r="I226" s="175">
        <f t="shared" si="19"/>
        <v>0</v>
      </c>
      <c r="J226" s="186">
        <f t="shared" si="19"/>
        <v>0</v>
      </c>
      <c r="K226" s="176">
        <f t="shared" si="19"/>
        <v>0</v>
      </c>
      <c r="L226" s="175">
        <f t="shared" si="19"/>
        <v>0</v>
      </c>
      <c r="M226"/>
    </row>
    <row r="227" spans="1:16" ht="27.75" hidden="1" customHeight="1">
      <c r="A227" s="72">
        <v>3</v>
      </c>
      <c r="B227" s="74">
        <v>1</v>
      </c>
      <c r="C227" s="72">
        <v>3</v>
      </c>
      <c r="D227" s="73">
        <v>1</v>
      </c>
      <c r="E227" s="73">
        <v>1</v>
      </c>
      <c r="F227" s="75">
        <v>1</v>
      </c>
      <c r="G227" s="81" t="s">
        <v>167</v>
      </c>
      <c r="H227" s="65">
        <v>193</v>
      </c>
      <c r="I227" s="191">
        <v>0</v>
      </c>
      <c r="J227" s="191">
        <v>0</v>
      </c>
      <c r="K227" s="191">
        <v>0</v>
      </c>
      <c r="L227" s="191">
        <v>0</v>
      </c>
      <c r="M227"/>
    </row>
    <row r="228" spans="1:16" ht="30.75" hidden="1" customHeight="1">
      <c r="A228" s="72">
        <v>3</v>
      </c>
      <c r="B228" s="74">
        <v>1</v>
      </c>
      <c r="C228" s="72">
        <v>3</v>
      </c>
      <c r="D228" s="73">
        <v>2</v>
      </c>
      <c r="E228" s="73"/>
      <c r="F228" s="75"/>
      <c r="G228" s="76" t="s">
        <v>168</v>
      </c>
      <c r="H228" s="65">
        <v>194</v>
      </c>
      <c r="I228" s="175">
        <f>I229</f>
        <v>0</v>
      </c>
      <c r="J228" s="186">
        <f>J229</f>
        <v>0</v>
      </c>
      <c r="K228" s="176">
        <f>K229</f>
        <v>0</v>
      </c>
      <c r="L228" s="175">
        <f>L229</f>
        <v>0</v>
      </c>
      <c r="M228"/>
    </row>
    <row r="229" spans="1:16" ht="27" hidden="1" customHeight="1">
      <c r="A229" s="70">
        <v>3</v>
      </c>
      <c r="B229" s="69">
        <v>1</v>
      </c>
      <c r="C229" s="70">
        <v>3</v>
      </c>
      <c r="D229" s="68">
        <v>2</v>
      </c>
      <c r="E229" s="68">
        <v>1</v>
      </c>
      <c r="F229" s="71"/>
      <c r="G229" s="151"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72">
        <v>3</v>
      </c>
      <c r="B230" s="74">
        <v>1</v>
      </c>
      <c r="C230" s="72">
        <v>3</v>
      </c>
      <c r="D230" s="73">
        <v>2</v>
      </c>
      <c r="E230" s="73">
        <v>1</v>
      </c>
      <c r="F230" s="75">
        <v>1</v>
      </c>
      <c r="G230" s="151" t="s">
        <v>169</v>
      </c>
      <c r="H230" s="65">
        <v>196</v>
      </c>
      <c r="I230" s="179">
        <v>0</v>
      </c>
      <c r="J230" s="179">
        <v>0</v>
      </c>
      <c r="K230" s="179">
        <v>0</v>
      </c>
      <c r="L230" s="191">
        <v>0</v>
      </c>
      <c r="M230"/>
    </row>
    <row r="231" spans="1:16" ht="26.25" hidden="1" customHeight="1">
      <c r="A231" s="72">
        <v>3</v>
      </c>
      <c r="B231" s="74">
        <v>1</v>
      </c>
      <c r="C231" s="72">
        <v>3</v>
      </c>
      <c r="D231" s="73">
        <v>2</v>
      </c>
      <c r="E231" s="73">
        <v>1</v>
      </c>
      <c r="F231" s="75">
        <v>2</v>
      </c>
      <c r="G231" s="151" t="s">
        <v>170</v>
      </c>
      <c r="H231" s="65">
        <v>197</v>
      </c>
      <c r="I231" s="179">
        <v>0</v>
      </c>
      <c r="J231" s="179">
        <v>0</v>
      </c>
      <c r="K231" s="179">
        <v>0</v>
      </c>
      <c r="L231" s="179">
        <v>0</v>
      </c>
      <c r="M231"/>
    </row>
    <row r="232" spans="1:16" ht="26.25" hidden="1" customHeight="1">
      <c r="A232" s="72">
        <v>3</v>
      </c>
      <c r="B232" s="74">
        <v>1</v>
      </c>
      <c r="C232" s="72">
        <v>3</v>
      </c>
      <c r="D232" s="73">
        <v>2</v>
      </c>
      <c r="E232" s="73">
        <v>1</v>
      </c>
      <c r="F232" s="75">
        <v>3</v>
      </c>
      <c r="G232" s="151" t="s">
        <v>171</v>
      </c>
      <c r="H232" s="65">
        <v>198</v>
      </c>
      <c r="I232" s="179">
        <v>0</v>
      </c>
      <c r="J232" s="179">
        <v>0</v>
      </c>
      <c r="K232" s="179">
        <v>0</v>
      </c>
      <c r="L232" s="179">
        <v>0</v>
      </c>
      <c r="M232"/>
    </row>
    <row r="233" spans="1:16" ht="27.75" hidden="1" customHeight="1">
      <c r="A233" s="72">
        <v>3</v>
      </c>
      <c r="B233" s="74">
        <v>1</v>
      </c>
      <c r="C233" s="72">
        <v>3</v>
      </c>
      <c r="D233" s="73">
        <v>2</v>
      </c>
      <c r="E233" s="73">
        <v>1</v>
      </c>
      <c r="F233" s="75">
        <v>4</v>
      </c>
      <c r="G233" s="151" t="s">
        <v>172</v>
      </c>
      <c r="H233" s="65">
        <v>199</v>
      </c>
      <c r="I233" s="179">
        <v>0</v>
      </c>
      <c r="J233" s="179">
        <v>0</v>
      </c>
      <c r="K233" s="179">
        <v>0</v>
      </c>
      <c r="L233" s="191">
        <v>0</v>
      </c>
      <c r="M233"/>
    </row>
    <row r="234" spans="1:16" ht="29.25" hidden="1" customHeight="1">
      <c r="A234" s="72">
        <v>3</v>
      </c>
      <c r="B234" s="74">
        <v>1</v>
      </c>
      <c r="C234" s="72">
        <v>3</v>
      </c>
      <c r="D234" s="73">
        <v>2</v>
      </c>
      <c r="E234" s="73">
        <v>1</v>
      </c>
      <c r="F234" s="75">
        <v>5</v>
      </c>
      <c r="G234" s="153" t="s">
        <v>173</v>
      </c>
      <c r="H234" s="65">
        <v>200</v>
      </c>
      <c r="I234" s="179">
        <v>0</v>
      </c>
      <c r="J234" s="179">
        <v>0</v>
      </c>
      <c r="K234" s="179">
        <v>0</v>
      </c>
      <c r="L234" s="179">
        <v>0</v>
      </c>
      <c r="M234"/>
    </row>
    <row r="235" spans="1:16" ht="25.5" hidden="1" customHeight="1">
      <c r="A235" s="95">
        <v>3</v>
      </c>
      <c r="B235" s="76">
        <v>1</v>
      </c>
      <c r="C235" s="95">
        <v>3</v>
      </c>
      <c r="D235" s="96">
        <v>2</v>
      </c>
      <c r="E235" s="96">
        <v>1</v>
      </c>
      <c r="F235" s="97">
        <v>6</v>
      </c>
      <c r="G235" s="153" t="s">
        <v>168</v>
      </c>
      <c r="H235" s="65">
        <v>201</v>
      </c>
      <c r="I235" s="179">
        <v>0</v>
      </c>
      <c r="J235" s="179">
        <v>0</v>
      </c>
      <c r="K235" s="179">
        <v>0</v>
      </c>
      <c r="L235" s="191">
        <v>0</v>
      </c>
      <c r="M235"/>
    </row>
    <row r="236" spans="1:16" ht="27" hidden="1" customHeight="1">
      <c r="A236" s="70">
        <v>3</v>
      </c>
      <c r="B236" s="68">
        <v>1</v>
      </c>
      <c r="C236" s="68">
        <v>4</v>
      </c>
      <c r="D236" s="68"/>
      <c r="E236" s="68"/>
      <c r="F236" s="71"/>
      <c r="G236" s="153" t="s">
        <v>174</v>
      </c>
      <c r="H236" s="65">
        <v>202</v>
      </c>
      <c r="I236" s="185">
        <f t="shared" ref="I236:L238" si="21">I237</f>
        <v>0</v>
      </c>
      <c r="J236" s="187">
        <f t="shared" si="21"/>
        <v>0</v>
      </c>
      <c r="K236" s="188">
        <f t="shared" si="21"/>
        <v>0</v>
      </c>
      <c r="L236" s="188">
        <f t="shared" si="21"/>
        <v>0</v>
      </c>
      <c r="M236"/>
    </row>
    <row r="237" spans="1:16" ht="27" hidden="1" customHeight="1">
      <c r="A237" s="83">
        <v>3</v>
      </c>
      <c r="B237" s="90">
        <v>1</v>
      </c>
      <c r="C237" s="90">
        <v>4</v>
      </c>
      <c r="D237" s="90">
        <v>1</v>
      </c>
      <c r="E237" s="90"/>
      <c r="F237" s="91"/>
      <c r="G237" s="153" t="s">
        <v>174</v>
      </c>
      <c r="H237" s="65">
        <v>203</v>
      </c>
      <c r="I237" s="183">
        <f t="shared" si="21"/>
        <v>0</v>
      </c>
      <c r="J237" s="195">
        <f t="shared" si="21"/>
        <v>0</v>
      </c>
      <c r="K237" s="184">
        <f t="shared" si="21"/>
        <v>0</v>
      </c>
      <c r="L237" s="184">
        <f t="shared" si="21"/>
        <v>0</v>
      </c>
      <c r="M237"/>
    </row>
    <row r="238" spans="1:16" ht="27.75" hidden="1" customHeight="1">
      <c r="A238" s="72">
        <v>3</v>
      </c>
      <c r="B238" s="73">
        <v>1</v>
      </c>
      <c r="C238" s="73">
        <v>4</v>
      </c>
      <c r="D238" s="73">
        <v>1</v>
      </c>
      <c r="E238" s="73">
        <v>1</v>
      </c>
      <c r="F238" s="75"/>
      <c r="G238" s="153" t="s">
        <v>175</v>
      </c>
      <c r="H238" s="65">
        <v>204</v>
      </c>
      <c r="I238" s="175">
        <f t="shared" si="21"/>
        <v>0</v>
      </c>
      <c r="J238" s="186">
        <f t="shared" si="21"/>
        <v>0</v>
      </c>
      <c r="K238" s="176">
        <f t="shared" si="21"/>
        <v>0</v>
      </c>
      <c r="L238" s="176">
        <f t="shared" si="21"/>
        <v>0</v>
      </c>
      <c r="M238"/>
    </row>
    <row r="239" spans="1:16" ht="27" hidden="1" customHeight="1">
      <c r="A239" s="77">
        <v>3</v>
      </c>
      <c r="B239" s="72">
        <v>1</v>
      </c>
      <c r="C239" s="73">
        <v>4</v>
      </c>
      <c r="D239" s="73">
        <v>1</v>
      </c>
      <c r="E239" s="73">
        <v>1</v>
      </c>
      <c r="F239" s="75">
        <v>1</v>
      </c>
      <c r="G239" s="153" t="s">
        <v>175</v>
      </c>
      <c r="H239" s="65">
        <v>205</v>
      </c>
      <c r="I239" s="179">
        <v>0</v>
      </c>
      <c r="J239" s="179">
        <v>0</v>
      </c>
      <c r="K239" s="179">
        <v>0</v>
      </c>
      <c r="L239" s="179">
        <v>0</v>
      </c>
      <c r="M239"/>
    </row>
    <row r="240" spans="1:16" ht="26.25" hidden="1" customHeight="1">
      <c r="A240" s="77">
        <v>3</v>
      </c>
      <c r="B240" s="73">
        <v>1</v>
      </c>
      <c r="C240" s="73">
        <v>5</v>
      </c>
      <c r="D240" s="73"/>
      <c r="E240" s="73"/>
      <c r="F240" s="75"/>
      <c r="G240" s="151" t="s">
        <v>176</v>
      </c>
      <c r="H240" s="65">
        <v>206</v>
      </c>
      <c r="I240" s="175">
        <f t="shared" ref="I240:L241" si="22">I241</f>
        <v>0</v>
      </c>
      <c r="J240" s="175">
        <f t="shared" si="22"/>
        <v>0</v>
      </c>
      <c r="K240" s="175">
        <f t="shared" si="22"/>
        <v>0</v>
      </c>
      <c r="L240" s="175">
        <f t="shared" si="22"/>
        <v>0</v>
      </c>
      <c r="M240"/>
    </row>
    <row r="241" spans="1:13" ht="30" hidden="1" customHeight="1">
      <c r="A241" s="77">
        <v>3</v>
      </c>
      <c r="B241" s="73">
        <v>1</v>
      </c>
      <c r="C241" s="73">
        <v>5</v>
      </c>
      <c r="D241" s="73">
        <v>1</v>
      </c>
      <c r="E241" s="73"/>
      <c r="F241" s="75"/>
      <c r="G241" s="151" t="s">
        <v>176</v>
      </c>
      <c r="H241" s="65">
        <v>207</v>
      </c>
      <c r="I241" s="175">
        <f t="shared" si="22"/>
        <v>0</v>
      </c>
      <c r="J241" s="175">
        <f t="shared" si="22"/>
        <v>0</v>
      </c>
      <c r="K241" s="175">
        <f t="shared" si="22"/>
        <v>0</v>
      </c>
      <c r="L241" s="175">
        <f t="shared" si="22"/>
        <v>0</v>
      </c>
      <c r="M241"/>
    </row>
    <row r="242" spans="1:13" ht="27" hidden="1" customHeight="1">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row>
    <row r="243" spans="1:13" ht="31.5" hidden="1" customHeight="1">
      <c r="A243" s="77">
        <v>3</v>
      </c>
      <c r="B243" s="73">
        <v>1</v>
      </c>
      <c r="C243" s="73">
        <v>5</v>
      </c>
      <c r="D243" s="73">
        <v>1</v>
      </c>
      <c r="E243" s="73">
        <v>1</v>
      </c>
      <c r="F243" s="75">
        <v>1</v>
      </c>
      <c r="G243" s="163" t="s">
        <v>177</v>
      </c>
      <c r="H243" s="65">
        <v>209</v>
      </c>
      <c r="I243" s="179">
        <v>0</v>
      </c>
      <c r="J243" s="179">
        <v>0</v>
      </c>
      <c r="K243" s="179">
        <v>0</v>
      </c>
      <c r="L243" s="179">
        <v>0</v>
      </c>
      <c r="M243"/>
    </row>
    <row r="244" spans="1:13" ht="25.5" hidden="1" customHeight="1">
      <c r="A244" s="77">
        <v>3</v>
      </c>
      <c r="B244" s="73">
        <v>1</v>
      </c>
      <c r="C244" s="73">
        <v>5</v>
      </c>
      <c r="D244" s="73">
        <v>1</v>
      </c>
      <c r="E244" s="73">
        <v>1</v>
      </c>
      <c r="F244" s="75">
        <v>2</v>
      </c>
      <c r="G244" s="163" t="s">
        <v>178</v>
      </c>
      <c r="H244" s="65">
        <v>210</v>
      </c>
      <c r="I244" s="179">
        <v>0</v>
      </c>
      <c r="J244" s="179">
        <v>0</v>
      </c>
      <c r="K244" s="179">
        <v>0</v>
      </c>
      <c r="L244" s="179">
        <v>0</v>
      </c>
      <c r="M244"/>
    </row>
    <row r="245" spans="1:13" ht="28.5" hidden="1" customHeight="1">
      <c r="A245" s="77">
        <v>3</v>
      </c>
      <c r="B245" s="73">
        <v>1</v>
      </c>
      <c r="C245" s="73">
        <v>5</v>
      </c>
      <c r="D245" s="73">
        <v>1</v>
      </c>
      <c r="E245" s="73">
        <v>1</v>
      </c>
      <c r="F245" s="75">
        <v>3</v>
      </c>
      <c r="G245" s="163" t="s">
        <v>179</v>
      </c>
      <c r="H245" s="65">
        <v>211</v>
      </c>
      <c r="I245" s="179">
        <v>0</v>
      </c>
      <c r="J245" s="179">
        <v>0</v>
      </c>
      <c r="K245" s="179">
        <v>0</v>
      </c>
      <c r="L245" s="179">
        <v>0</v>
      </c>
      <c r="M245"/>
    </row>
    <row r="246" spans="1:13" ht="41.25" hidden="1" customHeight="1">
      <c r="A246" s="61">
        <v>3</v>
      </c>
      <c r="B246" s="62">
        <v>2</v>
      </c>
      <c r="C246" s="62"/>
      <c r="D246" s="62"/>
      <c r="E246" s="62"/>
      <c r="F246" s="64"/>
      <c r="G246" s="156" t="s">
        <v>180</v>
      </c>
      <c r="H246" s="65">
        <v>212</v>
      </c>
      <c r="I246" s="175">
        <f>SUM(I247+I279)</f>
        <v>0</v>
      </c>
      <c r="J246" s="186">
        <f>SUM(J247+J279)</f>
        <v>0</v>
      </c>
      <c r="K246" s="176">
        <f>SUM(K247+K279)</f>
        <v>0</v>
      </c>
      <c r="L246" s="176">
        <f>SUM(L247+L279)</f>
        <v>0</v>
      </c>
      <c r="M246"/>
    </row>
    <row r="247" spans="1:13" ht="26.25" hidden="1" customHeight="1">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row>
    <row r="249" spans="1:13" ht="27" hidden="1" customHeight="1">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row>
    <row r="250" spans="1:13" ht="25.5" hidden="1" customHeight="1">
      <c r="A250" s="109">
        <v>3</v>
      </c>
      <c r="B250" s="109">
        <v>2</v>
      </c>
      <c r="C250" s="119">
        <v>1</v>
      </c>
      <c r="D250" s="119">
        <v>1</v>
      </c>
      <c r="E250" s="119">
        <v>1</v>
      </c>
      <c r="F250" s="120">
        <v>1</v>
      </c>
      <c r="G250" s="92" t="s">
        <v>183</v>
      </c>
      <c r="H250" s="65">
        <v>216</v>
      </c>
      <c r="I250" s="179">
        <v>0</v>
      </c>
      <c r="J250" s="179">
        <v>0</v>
      </c>
      <c r="K250" s="179">
        <v>0</v>
      </c>
      <c r="L250" s="179">
        <v>0</v>
      </c>
      <c r="M250"/>
    </row>
    <row r="251" spans="1:13" ht="25.5" hidden="1" customHeight="1">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row>
    <row r="252" spans="1:13" ht="24.75" hidden="1" customHeight="1">
      <c r="A252" s="109">
        <v>3</v>
      </c>
      <c r="B252" s="119">
        <v>2</v>
      </c>
      <c r="C252" s="119">
        <v>1</v>
      </c>
      <c r="D252" s="119">
        <v>1</v>
      </c>
      <c r="E252" s="119">
        <v>2</v>
      </c>
      <c r="F252" s="120">
        <v>1</v>
      </c>
      <c r="G252" s="92" t="s">
        <v>185</v>
      </c>
      <c r="H252" s="65">
        <v>218</v>
      </c>
      <c r="I252" s="179">
        <v>0</v>
      </c>
      <c r="J252" s="179">
        <v>0</v>
      </c>
      <c r="K252" s="179">
        <v>0</v>
      </c>
      <c r="L252" s="179">
        <v>0</v>
      </c>
      <c r="M252"/>
    </row>
    <row r="253" spans="1:13" ht="25.5" hidden="1" customHeight="1">
      <c r="A253" s="109">
        <v>3</v>
      </c>
      <c r="B253" s="119">
        <v>2</v>
      </c>
      <c r="C253" s="119">
        <v>1</v>
      </c>
      <c r="D253" s="119">
        <v>1</v>
      </c>
      <c r="E253" s="119">
        <v>2</v>
      </c>
      <c r="F253" s="120">
        <v>2</v>
      </c>
      <c r="G253" s="92" t="s">
        <v>186</v>
      </c>
      <c r="H253" s="65">
        <v>219</v>
      </c>
      <c r="I253" s="179">
        <v>0</v>
      </c>
      <c r="J253" s="179">
        <v>0</v>
      </c>
      <c r="K253" s="179">
        <v>0</v>
      </c>
      <c r="L253" s="179">
        <v>0</v>
      </c>
      <c r="M253"/>
    </row>
    <row r="254" spans="1:13" ht="25.5" hidden="1" customHeight="1">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row>
    <row r="255" spans="1:13" ht="29.25" hidden="1" customHeight="1">
      <c r="A255" s="109">
        <v>3</v>
      </c>
      <c r="B255" s="119">
        <v>2</v>
      </c>
      <c r="C255" s="119">
        <v>1</v>
      </c>
      <c r="D255" s="119">
        <v>1</v>
      </c>
      <c r="E255" s="119">
        <v>3</v>
      </c>
      <c r="F255" s="120">
        <v>1</v>
      </c>
      <c r="G255" s="92" t="s">
        <v>188</v>
      </c>
      <c r="H255" s="65">
        <v>221</v>
      </c>
      <c r="I255" s="179">
        <v>0</v>
      </c>
      <c r="J255" s="179">
        <v>0</v>
      </c>
      <c r="K255" s="179">
        <v>0</v>
      </c>
      <c r="L255" s="179">
        <v>0</v>
      </c>
      <c r="M255"/>
    </row>
    <row r="256" spans="1:13" ht="25.5" hidden="1" customHeight="1">
      <c r="A256" s="109">
        <v>3</v>
      </c>
      <c r="B256" s="119">
        <v>2</v>
      </c>
      <c r="C256" s="119">
        <v>1</v>
      </c>
      <c r="D256" s="119">
        <v>1</v>
      </c>
      <c r="E256" s="119">
        <v>3</v>
      </c>
      <c r="F256" s="120">
        <v>2</v>
      </c>
      <c r="G256" s="92" t="s">
        <v>189</v>
      </c>
      <c r="H256" s="65">
        <v>222</v>
      </c>
      <c r="I256" s="179">
        <v>0</v>
      </c>
      <c r="J256" s="179">
        <v>0</v>
      </c>
      <c r="K256" s="179">
        <v>0</v>
      </c>
      <c r="L256" s="179">
        <v>0</v>
      </c>
      <c r="M256"/>
    </row>
    <row r="257" spans="1:13" ht="27" hidden="1" customHeight="1">
      <c r="A257" s="72">
        <v>3</v>
      </c>
      <c r="B257" s="73">
        <v>2</v>
      </c>
      <c r="C257" s="73">
        <v>1</v>
      </c>
      <c r="D257" s="73">
        <v>2</v>
      </c>
      <c r="E257" s="73"/>
      <c r="F257" s="75"/>
      <c r="G257" s="76" t="s">
        <v>190</v>
      </c>
      <c r="H257" s="65">
        <v>223</v>
      </c>
      <c r="I257" s="175">
        <f>I258</f>
        <v>0</v>
      </c>
      <c r="J257" s="175">
        <f>J258</f>
        <v>0</v>
      </c>
      <c r="K257" s="175">
        <f>K258</f>
        <v>0</v>
      </c>
      <c r="L257" s="175">
        <f>L258</f>
        <v>0</v>
      </c>
      <c r="M257"/>
    </row>
    <row r="258" spans="1:13" ht="27.75" hidden="1" customHeight="1">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row>
    <row r="259" spans="1:13" ht="27" hidden="1" customHeight="1">
      <c r="A259" s="83">
        <v>3</v>
      </c>
      <c r="B259" s="89">
        <v>2</v>
      </c>
      <c r="C259" s="90">
        <v>1</v>
      </c>
      <c r="D259" s="90">
        <v>2</v>
      </c>
      <c r="E259" s="90">
        <v>1</v>
      </c>
      <c r="F259" s="91">
        <v>1</v>
      </c>
      <c r="G259" s="92" t="s">
        <v>191</v>
      </c>
      <c r="H259" s="65">
        <v>225</v>
      </c>
      <c r="I259" s="179">
        <v>0</v>
      </c>
      <c r="J259" s="179">
        <v>0</v>
      </c>
      <c r="K259" s="179">
        <v>0</v>
      </c>
      <c r="L259" s="179">
        <v>0</v>
      </c>
      <c r="M259"/>
    </row>
    <row r="260" spans="1:13" ht="25.5" hidden="1" customHeight="1">
      <c r="A260" s="72">
        <v>3</v>
      </c>
      <c r="B260" s="73">
        <v>2</v>
      </c>
      <c r="C260" s="73">
        <v>1</v>
      </c>
      <c r="D260" s="73">
        <v>2</v>
      </c>
      <c r="E260" s="73">
        <v>1</v>
      </c>
      <c r="F260" s="75">
        <v>2</v>
      </c>
      <c r="G260" s="76" t="s">
        <v>192</v>
      </c>
      <c r="H260" s="65">
        <v>226</v>
      </c>
      <c r="I260" s="179">
        <v>0</v>
      </c>
      <c r="J260" s="179">
        <v>0</v>
      </c>
      <c r="K260" s="179">
        <v>0</v>
      </c>
      <c r="L260" s="179">
        <v>0</v>
      </c>
      <c r="M260"/>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row>
    <row r="262" spans="1:13" ht="29.25" hidden="1" customHeight="1">
      <c r="A262" s="72">
        <v>3</v>
      </c>
      <c r="B262" s="73">
        <v>2</v>
      </c>
      <c r="C262" s="73">
        <v>1</v>
      </c>
      <c r="D262" s="73">
        <v>3</v>
      </c>
      <c r="E262" s="73">
        <v>1</v>
      </c>
      <c r="F262" s="75"/>
      <c r="G262" s="81" t="s">
        <v>193</v>
      </c>
      <c r="H262" s="65">
        <v>228</v>
      </c>
      <c r="I262" s="175">
        <f>I263+I264</f>
        <v>0</v>
      </c>
      <c r="J262" s="175">
        <f>J263+J264</f>
        <v>0</v>
      </c>
      <c r="K262" s="175">
        <f>K263+K264</f>
        <v>0</v>
      </c>
      <c r="L262" s="175">
        <f>L263+L264</f>
        <v>0</v>
      </c>
      <c r="M262"/>
    </row>
    <row r="263" spans="1:13" ht="30" hidden="1" customHeight="1">
      <c r="A263" s="72">
        <v>3</v>
      </c>
      <c r="B263" s="73">
        <v>2</v>
      </c>
      <c r="C263" s="73">
        <v>1</v>
      </c>
      <c r="D263" s="73">
        <v>3</v>
      </c>
      <c r="E263" s="73">
        <v>1</v>
      </c>
      <c r="F263" s="75">
        <v>1</v>
      </c>
      <c r="G263" s="76" t="s">
        <v>194</v>
      </c>
      <c r="H263" s="65">
        <v>229</v>
      </c>
      <c r="I263" s="179">
        <v>0</v>
      </c>
      <c r="J263" s="179">
        <v>0</v>
      </c>
      <c r="K263" s="179">
        <v>0</v>
      </c>
      <c r="L263" s="179">
        <v>0</v>
      </c>
      <c r="M263"/>
    </row>
    <row r="264" spans="1:13" ht="27.75" hidden="1" customHeight="1">
      <c r="A264" s="72">
        <v>3</v>
      </c>
      <c r="B264" s="73">
        <v>2</v>
      </c>
      <c r="C264" s="73">
        <v>1</v>
      </c>
      <c r="D264" s="73">
        <v>3</v>
      </c>
      <c r="E264" s="73">
        <v>1</v>
      </c>
      <c r="F264" s="75">
        <v>2</v>
      </c>
      <c r="G264" s="76" t="s">
        <v>195</v>
      </c>
      <c r="H264" s="65">
        <v>230</v>
      </c>
      <c r="I264" s="191">
        <v>0</v>
      </c>
      <c r="J264" s="199">
        <v>0</v>
      </c>
      <c r="K264" s="191">
        <v>0</v>
      </c>
      <c r="L264" s="191">
        <v>0</v>
      </c>
      <c r="M264"/>
    </row>
    <row r="265" spans="1:13" ht="26.25" hidden="1" customHeight="1">
      <c r="A265" s="72">
        <v>3</v>
      </c>
      <c r="B265" s="73">
        <v>2</v>
      </c>
      <c r="C265" s="73">
        <v>1</v>
      </c>
      <c r="D265" s="73">
        <v>4</v>
      </c>
      <c r="E265" s="73"/>
      <c r="F265" s="75"/>
      <c r="G265" s="76" t="s">
        <v>196</v>
      </c>
      <c r="H265" s="65">
        <v>231</v>
      </c>
      <c r="I265" s="175">
        <f>I266</f>
        <v>0</v>
      </c>
      <c r="J265" s="176">
        <f>J266</f>
        <v>0</v>
      </c>
      <c r="K265" s="175">
        <f>K266</f>
        <v>0</v>
      </c>
      <c r="L265" s="176">
        <f>L266</f>
        <v>0</v>
      </c>
      <c r="M265"/>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row>
    <row r="267" spans="1:13" ht="25.5" hidden="1" customHeight="1">
      <c r="A267" s="72">
        <v>3</v>
      </c>
      <c r="B267" s="73">
        <v>2</v>
      </c>
      <c r="C267" s="73">
        <v>1</v>
      </c>
      <c r="D267" s="73">
        <v>4</v>
      </c>
      <c r="E267" s="73">
        <v>1</v>
      </c>
      <c r="F267" s="75">
        <v>1</v>
      </c>
      <c r="G267" s="76" t="s">
        <v>197</v>
      </c>
      <c r="H267" s="65">
        <v>233</v>
      </c>
      <c r="I267" s="179">
        <v>0</v>
      </c>
      <c r="J267" s="179">
        <v>0</v>
      </c>
      <c r="K267" s="179">
        <v>0</v>
      </c>
      <c r="L267" s="179">
        <v>0</v>
      </c>
      <c r="M267"/>
    </row>
    <row r="268" spans="1:13" ht="27.75" hidden="1" customHeight="1">
      <c r="A268" s="72">
        <v>3</v>
      </c>
      <c r="B268" s="73">
        <v>2</v>
      </c>
      <c r="C268" s="73">
        <v>1</v>
      </c>
      <c r="D268" s="73">
        <v>4</v>
      </c>
      <c r="E268" s="73">
        <v>1</v>
      </c>
      <c r="F268" s="75">
        <v>2</v>
      </c>
      <c r="G268" s="76" t="s">
        <v>198</v>
      </c>
      <c r="H268" s="65">
        <v>234</v>
      </c>
      <c r="I268" s="179">
        <v>0</v>
      </c>
      <c r="J268" s="179">
        <v>0</v>
      </c>
      <c r="K268" s="179">
        <v>0</v>
      </c>
      <c r="L268" s="179">
        <v>0</v>
      </c>
      <c r="M268"/>
    </row>
    <row r="269" spans="1:13" hidden="1">
      <c r="A269" s="72">
        <v>3</v>
      </c>
      <c r="B269" s="73">
        <v>2</v>
      </c>
      <c r="C269" s="73">
        <v>1</v>
      </c>
      <c r="D269" s="73">
        <v>5</v>
      </c>
      <c r="E269" s="73"/>
      <c r="F269" s="75"/>
      <c r="G269" s="76" t="s">
        <v>199</v>
      </c>
      <c r="H269" s="65">
        <v>235</v>
      </c>
      <c r="I269" s="175">
        <f t="shared" ref="I269:L270" si="23">I270</f>
        <v>0</v>
      </c>
      <c r="J269" s="186">
        <f t="shared" si="23"/>
        <v>0</v>
      </c>
      <c r="K269" s="176">
        <f t="shared" si="23"/>
        <v>0</v>
      </c>
      <c r="L269" s="176">
        <f t="shared" si="23"/>
        <v>0</v>
      </c>
    </row>
    <row r="270" spans="1:13" ht="29.25" hidden="1" customHeight="1">
      <c r="A270" s="72">
        <v>3</v>
      </c>
      <c r="B270" s="73">
        <v>2</v>
      </c>
      <c r="C270" s="73">
        <v>1</v>
      </c>
      <c r="D270" s="73">
        <v>5</v>
      </c>
      <c r="E270" s="73">
        <v>1</v>
      </c>
      <c r="F270" s="75"/>
      <c r="G270" s="76" t="s">
        <v>199</v>
      </c>
      <c r="H270" s="65">
        <v>236</v>
      </c>
      <c r="I270" s="176">
        <f t="shared" si="23"/>
        <v>0</v>
      </c>
      <c r="J270" s="186">
        <f t="shared" si="23"/>
        <v>0</v>
      </c>
      <c r="K270" s="176">
        <f t="shared" si="23"/>
        <v>0</v>
      </c>
      <c r="L270" s="176">
        <f t="shared" si="23"/>
        <v>0</v>
      </c>
      <c r="M270"/>
    </row>
    <row r="271" spans="1:13" hidden="1">
      <c r="A271" s="89">
        <v>3</v>
      </c>
      <c r="B271" s="90">
        <v>2</v>
      </c>
      <c r="C271" s="90">
        <v>1</v>
      </c>
      <c r="D271" s="90">
        <v>5</v>
      </c>
      <c r="E271" s="90">
        <v>1</v>
      </c>
      <c r="F271" s="91">
        <v>1</v>
      </c>
      <c r="G271" s="76" t="s">
        <v>199</v>
      </c>
      <c r="H271" s="65">
        <v>237</v>
      </c>
      <c r="I271" s="191">
        <v>0</v>
      </c>
      <c r="J271" s="191">
        <v>0</v>
      </c>
      <c r="K271" s="191">
        <v>0</v>
      </c>
      <c r="L271" s="191">
        <v>0</v>
      </c>
    </row>
    <row r="272" spans="1:13" hidden="1">
      <c r="A272" s="72">
        <v>3</v>
      </c>
      <c r="B272" s="73">
        <v>2</v>
      </c>
      <c r="C272" s="73">
        <v>1</v>
      </c>
      <c r="D272" s="73">
        <v>6</v>
      </c>
      <c r="E272" s="73"/>
      <c r="F272" s="75"/>
      <c r="G272" s="76" t="s">
        <v>200</v>
      </c>
      <c r="H272" s="65">
        <v>238</v>
      </c>
      <c r="I272" s="175">
        <f t="shared" ref="I272:L273" si="24">I273</f>
        <v>0</v>
      </c>
      <c r="J272" s="186">
        <f t="shared" si="24"/>
        <v>0</v>
      </c>
      <c r="K272" s="176">
        <f t="shared" si="24"/>
        <v>0</v>
      </c>
      <c r="L272" s="176">
        <f t="shared" si="24"/>
        <v>0</v>
      </c>
    </row>
    <row r="273" spans="1:13" hidden="1">
      <c r="A273" s="72">
        <v>3</v>
      </c>
      <c r="B273" s="72">
        <v>2</v>
      </c>
      <c r="C273" s="73">
        <v>1</v>
      </c>
      <c r="D273" s="73">
        <v>6</v>
      </c>
      <c r="E273" s="73">
        <v>1</v>
      </c>
      <c r="F273" s="75"/>
      <c r="G273" s="76" t="s">
        <v>200</v>
      </c>
      <c r="H273" s="65">
        <v>239</v>
      </c>
      <c r="I273" s="175">
        <f t="shared" si="24"/>
        <v>0</v>
      </c>
      <c r="J273" s="186">
        <f t="shared" si="24"/>
        <v>0</v>
      </c>
      <c r="K273" s="176">
        <f t="shared" si="24"/>
        <v>0</v>
      </c>
      <c r="L273" s="176">
        <f t="shared" si="24"/>
        <v>0</v>
      </c>
    </row>
    <row r="274" spans="1:13" ht="24" hidden="1" customHeight="1">
      <c r="A274" s="70">
        <v>3</v>
      </c>
      <c r="B274" s="70">
        <v>2</v>
      </c>
      <c r="C274" s="73">
        <v>1</v>
      </c>
      <c r="D274" s="73">
        <v>6</v>
      </c>
      <c r="E274" s="73">
        <v>1</v>
      </c>
      <c r="F274" s="75">
        <v>1</v>
      </c>
      <c r="G274" s="76" t="s">
        <v>200</v>
      </c>
      <c r="H274" s="65">
        <v>240</v>
      </c>
      <c r="I274" s="191">
        <v>0</v>
      </c>
      <c r="J274" s="191">
        <v>0</v>
      </c>
      <c r="K274" s="191">
        <v>0</v>
      </c>
      <c r="L274" s="191">
        <v>0</v>
      </c>
      <c r="M274"/>
    </row>
    <row r="275" spans="1:13" ht="27.75" hidden="1" customHeight="1">
      <c r="A275" s="72">
        <v>3</v>
      </c>
      <c r="B275" s="72">
        <v>2</v>
      </c>
      <c r="C275" s="73">
        <v>1</v>
      </c>
      <c r="D275" s="73">
        <v>7</v>
      </c>
      <c r="E275" s="73"/>
      <c r="F275" s="75"/>
      <c r="G275" s="76" t="s">
        <v>201</v>
      </c>
      <c r="H275" s="65">
        <v>241</v>
      </c>
      <c r="I275" s="175">
        <f>I276</f>
        <v>0</v>
      </c>
      <c r="J275" s="186">
        <f>J276</f>
        <v>0</v>
      </c>
      <c r="K275" s="176">
        <f>K276</f>
        <v>0</v>
      </c>
      <c r="L275" s="176">
        <f>L276</f>
        <v>0</v>
      </c>
      <c r="M275"/>
    </row>
    <row r="276" spans="1:13" hidden="1">
      <c r="A276" s="72">
        <v>3</v>
      </c>
      <c r="B276" s="73">
        <v>2</v>
      </c>
      <c r="C276" s="73">
        <v>1</v>
      </c>
      <c r="D276" s="73">
        <v>7</v>
      </c>
      <c r="E276" s="73">
        <v>1</v>
      </c>
      <c r="F276" s="75"/>
      <c r="G276" s="76" t="s">
        <v>201</v>
      </c>
      <c r="H276" s="65">
        <v>242</v>
      </c>
      <c r="I276" s="175">
        <f>I277+I278</f>
        <v>0</v>
      </c>
      <c r="J276" s="175">
        <f>J277+J278</f>
        <v>0</v>
      </c>
      <c r="K276" s="175">
        <f>K277+K278</f>
        <v>0</v>
      </c>
      <c r="L276" s="175">
        <f>L277+L278</f>
        <v>0</v>
      </c>
    </row>
    <row r="277" spans="1:13" ht="27" hidden="1" customHeight="1">
      <c r="A277" s="72">
        <v>3</v>
      </c>
      <c r="B277" s="73">
        <v>2</v>
      </c>
      <c r="C277" s="73">
        <v>1</v>
      </c>
      <c r="D277" s="73">
        <v>7</v>
      </c>
      <c r="E277" s="73">
        <v>1</v>
      </c>
      <c r="F277" s="75">
        <v>1</v>
      </c>
      <c r="G277" s="76" t="s">
        <v>202</v>
      </c>
      <c r="H277" s="65">
        <v>243</v>
      </c>
      <c r="I277" s="178">
        <v>0</v>
      </c>
      <c r="J277" s="179">
        <v>0</v>
      </c>
      <c r="K277" s="179">
        <v>0</v>
      </c>
      <c r="L277" s="179">
        <v>0</v>
      </c>
      <c r="M277"/>
    </row>
    <row r="278" spans="1:13" ht="24.75" hidden="1" customHeight="1">
      <c r="A278" s="72">
        <v>3</v>
      </c>
      <c r="B278" s="73">
        <v>2</v>
      </c>
      <c r="C278" s="73">
        <v>1</v>
      </c>
      <c r="D278" s="73">
        <v>7</v>
      </c>
      <c r="E278" s="73">
        <v>1</v>
      </c>
      <c r="F278" s="75">
        <v>2</v>
      </c>
      <c r="G278" s="76" t="s">
        <v>203</v>
      </c>
      <c r="H278" s="65">
        <v>244</v>
      </c>
      <c r="I278" s="179">
        <v>0</v>
      </c>
      <c r="J278" s="179">
        <v>0</v>
      </c>
      <c r="K278" s="179">
        <v>0</v>
      </c>
      <c r="L278" s="179">
        <v>0</v>
      </c>
      <c r="M278"/>
    </row>
    <row r="279" spans="1:13" ht="38.25" hidden="1" customHeight="1">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row>
    <row r="280" spans="1:13" hidden="1">
      <c r="A280" s="72">
        <v>3</v>
      </c>
      <c r="B280" s="73">
        <v>2</v>
      </c>
      <c r="C280" s="73">
        <v>2</v>
      </c>
      <c r="D280" s="73">
        <v>1</v>
      </c>
      <c r="E280" s="73"/>
      <c r="F280" s="75"/>
      <c r="G280" s="76" t="s">
        <v>205</v>
      </c>
      <c r="H280" s="65">
        <v>246</v>
      </c>
      <c r="I280" s="175">
        <f>I281+I283+I286</f>
        <v>0</v>
      </c>
      <c r="J280" s="175">
        <f>J281+J283+J286</f>
        <v>0</v>
      </c>
      <c r="K280" s="175">
        <f>K281+K283+K286</f>
        <v>0</v>
      </c>
      <c r="L280" s="175">
        <f>L281+L283+L286</f>
        <v>0</v>
      </c>
    </row>
    <row r="281" spans="1:13" hidden="1">
      <c r="A281" s="77">
        <v>3</v>
      </c>
      <c r="B281" s="72">
        <v>2</v>
      </c>
      <c r="C281" s="73">
        <v>2</v>
      </c>
      <c r="D281" s="73">
        <v>1</v>
      </c>
      <c r="E281" s="73">
        <v>1</v>
      </c>
      <c r="F281" s="75"/>
      <c r="G281" s="76" t="s">
        <v>183</v>
      </c>
      <c r="H281" s="65">
        <v>247</v>
      </c>
      <c r="I281" s="175">
        <f>SUM(I282)</f>
        <v>0</v>
      </c>
      <c r="J281" s="175">
        <f>SUM(J282)</f>
        <v>0</v>
      </c>
      <c r="K281" s="175">
        <f>SUM(K282)</f>
        <v>0</v>
      </c>
      <c r="L281" s="175">
        <f>SUM(L282)</f>
        <v>0</v>
      </c>
    </row>
    <row r="282" spans="1:13" hidden="1">
      <c r="A282" s="77">
        <v>3</v>
      </c>
      <c r="B282" s="72">
        <v>2</v>
      </c>
      <c r="C282" s="73">
        <v>2</v>
      </c>
      <c r="D282" s="73">
        <v>1</v>
      </c>
      <c r="E282" s="73">
        <v>1</v>
      </c>
      <c r="F282" s="75">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row>
    <row r="289" spans="1:13" ht="25.5" hidden="1" customHeight="1">
      <c r="A289" s="77">
        <v>3</v>
      </c>
      <c r="B289" s="72">
        <v>2</v>
      </c>
      <c r="C289" s="73">
        <v>2</v>
      </c>
      <c r="D289" s="73">
        <v>2</v>
      </c>
      <c r="E289" s="73"/>
      <c r="F289" s="75"/>
      <c r="G289" s="76" t="s">
        <v>208</v>
      </c>
      <c r="H289" s="65">
        <v>255</v>
      </c>
      <c r="I289" s="175">
        <f>I290</f>
        <v>0</v>
      </c>
      <c r="J289" s="176">
        <f>J290</f>
        <v>0</v>
      </c>
      <c r="K289" s="175">
        <f>K290</f>
        <v>0</v>
      </c>
      <c r="L289" s="176">
        <f>L290</f>
        <v>0</v>
      </c>
      <c r="M289"/>
    </row>
    <row r="290" spans="1:13" ht="32.25" hidden="1" customHeight="1">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row>
    <row r="291" spans="1:13" ht="25.5" hidden="1" customHeight="1">
      <c r="A291" s="72">
        <v>3</v>
      </c>
      <c r="B291" s="73">
        <v>2</v>
      </c>
      <c r="C291" s="73">
        <v>2</v>
      </c>
      <c r="D291" s="73">
        <v>2</v>
      </c>
      <c r="E291" s="73">
        <v>1</v>
      </c>
      <c r="F291" s="75">
        <v>1</v>
      </c>
      <c r="G291" s="76" t="s">
        <v>209</v>
      </c>
      <c r="H291" s="65">
        <v>257</v>
      </c>
      <c r="I291" s="179">
        <v>0</v>
      </c>
      <c r="J291" s="179">
        <v>0</v>
      </c>
      <c r="K291" s="179">
        <v>0</v>
      </c>
      <c r="L291" s="179">
        <v>0</v>
      </c>
      <c r="M291"/>
    </row>
    <row r="292" spans="1:13" ht="25.5" hidden="1" customHeight="1">
      <c r="A292" s="72">
        <v>3</v>
      </c>
      <c r="B292" s="73">
        <v>2</v>
      </c>
      <c r="C292" s="73">
        <v>2</v>
      </c>
      <c r="D292" s="73">
        <v>2</v>
      </c>
      <c r="E292" s="73">
        <v>1</v>
      </c>
      <c r="F292" s="75">
        <v>2</v>
      </c>
      <c r="G292" s="94" t="s">
        <v>210</v>
      </c>
      <c r="H292" s="65">
        <v>258</v>
      </c>
      <c r="I292" s="179">
        <v>0</v>
      </c>
      <c r="J292" s="179">
        <v>0</v>
      </c>
      <c r="K292" s="179">
        <v>0</v>
      </c>
      <c r="L292" s="179">
        <v>0</v>
      </c>
      <c r="M292"/>
    </row>
    <row r="293" spans="1:13" ht="25.5" hidden="1" customHeight="1">
      <c r="A293" s="72">
        <v>3</v>
      </c>
      <c r="B293" s="73">
        <v>2</v>
      </c>
      <c r="C293" s="73">
        <v>2</v>
      </c>
      <c r="D293" s="73">
        <v>3</v>
      </c>
      <c r="E293" s="73"/>
      <c r="F293" s="75"/>
      <c r="G293" s="76" t="s">
        <v>211</v>
      </c>
      <c r="H293" s="65">
        <v>259</v>
      </c>
      <c r="I293" s="175">
        <f>I294</f>
        <v>0</v>
      </c>
      <c r="J293" s="186">
        <f>J294</f>
        <v>0</v>
      </c>
      <c r="K293" s="176">
        <f>K294</f>
        <v>0</v>
      </c>
      <c r="L293" s="176">
        <f>L294</f>
        <v>0</v>
      </c>
      <c r="M293"/>
    </row>
    <row r="294" spans="1:13" ht="30" hidden="1" customHeight="1">
      <c r="A294" s="70">
        <v>3</v>
      </c>
      <c r="B294" s="73">
        <v>2</v>
      </c>
      <c r="C294" s="73">
        <v>2</v>
      </c>
      <c r="D294" s="73">
        <v>3</v>
      </c>
      <c r="E294" s="73">
        <v>1</v>
      </c>
      <c r="F294" s="75"/>
      <c r="G294" s="76" t="s">
        <v>211</v>
      </c>
      <c r="H294" s="65">
        <v>260</v>
      </c>
      <c r="I294" s="175">
        <f>I295+I296</f>
        <v>0</v>
      </c>
      <c r="J294" s="175">
        <f>J295+J296</f>
        <v>0</v>
      </c>
      <c r="K294" s="175">
        <f>K295+K296</f>
        <v>0</v>
      </c>
      <c r="L294" s="175">
        <f>L295+L296</f>
        <v>0</v>
      </c>
      <c r="M294"/>
    </row>
    <row r="295" spans="1:13" ht="31.5" hidden="1" customHeight="1">
      <c r="A295" s="70">
        <v>3</v>
      </c>
      <c r="B295" s="73">
        <v>2</v>
      </c>
      <c r="C295" s="73">
        <v>2</v>
      </c>
      <c r="D295" s="73">
        <v>3</v>
      </c>
      <c r="E295" s="73">
        <v>1</v>
      </c>
      <c r="F295" s="75">
        <v>1</v>
      </c>
      <c r="G295" s="76" t="s">
        <v>212</v>
      </c>
      <c r="H295" s="65">
        <v>261</v>
      </c>
      <c r="I295" s="179">
        <v>0</v>
      </c>
      <c r="J295" s="179">
        <v>0</v>
      </c>
      <c r="K295" s="179">
        <v>0</v>
      </c>
      <c r="L295" s="179">
        <v>0</v>
      </c>
      <c r="M295"/>
    </row>
    <row r="296" spans="1:13" ht="25.5" hidden="1" customHeight="1">
      <c r="A296" s="70">
        <v>3</v>
      </c>
      <c r="B296" s="73">
        <v>2</v>
      </c>
      <c r="C296" s="73">
        <v>2</v>
      </c>
      <c r="D296" s="73">
        <v>3</v>
      </c>
      <c r="E296" s="73">
        <v>1</v>
      </c>
      <c r="F296" s="75">
        <v>2</v>
      </c>
      <c r="G296" s="76" t="s">
        <v>213</v>
      </c>
      <c r="H296" s="65">
        <v>262</v>
      </c>
      <c r="I296" s="179">
        <v>0</v>
      </c>
      <c r="J296" s="179">
        <v>0</v>
      </c>
      <c r="K296" s="179">
        <v>0</v>
      </c>
      <c r="L296" s="179">
        <v>0</v>
      </c>
      <c r="M296"/>
    </row>
    <row r="297" spans="1:13" ht="27" hidden="1" customHeight="1">
      <c r="A297" s="72">
        <v>3</v>
      </c>
      <c r="B297" s="73">
        <v>2</v>
      </c>
      <c r="C297" s="73">
        <v>2</v>
      </c>
      <c r="D297" s="73">
        <v>4</v>
      </c>
      <c r="E297" s="73"/>
      <c r="F297" s="75"/>
      <c r="G297" s="76" t="s">
        <v>214</v>
      </c>
      <c r="H297" s="65">
        <v>263</v>
      </c>
      <c r="I297" s="175">
        <f>I298</f>
        <v>0</v>
      </c>
      <c r="J297" s="186">
        <f>J298</f>
        <v>0</v>
      </c>
      <c r="K297" s="176">
        <f>K298</f>
        <v>0</v>
      </c>
      <c r="L297" s="176">
        <f>L298</f>
        <v>0</v>
      </c>
      <c r="M297"/>
    </row>
    <row r="298" spans="1:13" hidden="1">
      <c r="A298" s="72">
        <v>3</v>
      </c>
      <c r="B298" s="73">
        <v>2</v>
      </c>
      <c r="C298" s="73">
        <v>2</v>
      </c>
      <c r="D298" s="73">
        <v>4</v>
      </c>
      <c r="E298" s="73">
        <v>1</v>
      </c>
      <c r="F298" s="75"/>
      <c r="G298" s="76" t="s">
        <v>214</v>
      </c>
      <c r="H298" s="65">
        <v>264</v>
      </c>
      <c r="I298" s="175">
        <f>SUM(I299:I300)</f>
        <v>0</v>
      </c>
      <c r="J298" s="186">
        <f>SUM(J299:J300)</f>
        <v>0</v>
      </c>
      <c r="K298" s="176">
        <f>SUM(K299:K300)</f>
        <v>0</v>
      </c>
      <c r="L298" s="176">
        <f>SUM(L299:L300)</f>
        <v>0</v>
      </c>
    </row>
    <row r="299" spans="1:13" ht="30.75" hidden="1" customHeight="1">
      <c r="A299" s="72">
        <v>3</v>
      </c>
      <c r="B299" s="73">
        <v>2</v>
      </c>
      <c r="C299" s="73">
        <v>2</v>
      </c>
      <c r="D299" s="73">
        <v>4</v>
      </c>
      <c r="E299" s="73">
        <v>1</v>
      </c>
      <c r="F299" s="75">
        <v>1</v>
      </c>
      <c r="G299" s="76" t="s">
        <v>215</v>
      </c>
      <c r="H299" s="65">
        <v>265</v>
      </c>
      <c r="I299" s="179">
        <v>0</v>
      </c>
      <c r="J299" s="179">
        <v>0</v>
      </c>
      <c r="K299" s="179">
        <v>0</v>
      </c>
      <c r="L299" s="179">
        <v>0</v>
      </c>
      <c r="M299"/>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row>
    <row r="301" spans="1:13" ht="28.5" hidden="1" customHeight="1">
      <c r="A301" s="72">
        <v>3</v>
      </c>
      <c r="B301" s="73">
        <v>2</v>
      </c>
      <c r="C301" s="73">
        <v>2</v>
      </c>
      <c r="D301" s="73">
        <v>5</v>
      </c>
      <c r="E301" s="73"/>
      <c r="F301" s="75"/>
      <c r="G301" s="76" t="s">
        <v>217</v>
      </c>
      <c r="H301" s="65">
        <v>267</v>
      </c>
      <c r="I301" s="175">
        <f t="shared" ref="I301:L302" si="25">I302</f>
        <v>0</v>
      </c>
      <c r="J301" s="186">
        <f t="shared" si="25"/>
        <v>0</v>
      </c>
      <c r="K301" s="176">
        <f t="shared" si="25"/>
        <v>0</v>
      </c>
      <c r="L301" s="176">
        <f t="shared" si="25"/>
        <v>0</v>
      </c>
      <c r="M301"/>
    </row>
    <row r="302" spans="1:13" ht="26.25" hidden="1" customHeight="1">
      <c r="A302" s="72">
        <v>3</v>
      </c>
      <c r="B302" s="73">
        <v>2</v>
      </c>
      <c r="C302" s="73">
        <v>2</v>
      </c>
      <c r="D302" s="73">
        <v>5</v>
      </c>
      <c r="E302" s="73">
        <v>1</v>
      </c>
      <c r="F302" s="75"/>
      <c r="G302" s="76" t="s">
        <v>217</v>
      </c>
      <c r="H302" s="65">
        <v>268</v>
      </c>
      <c r="I302" s="175">
        <f t="shared" si="25"/>
        <v>0</v>
      </c>
      <c r="J302" s="186">
        <f t="shared" si="25"/>
        <v>0</v>
      </c>
      <c r="K302" s="176">
        <f t="shared" si="25"/>
        <v>0</v>
      </c>
      <c r="L302" s="176">
        <f t="shared" si="25"/>
        <v>0</v>
      </c>
      <c r="M302"/>
    </row>
    <row r="303" spans="1:13" ht="26.25" hidden="1" customHeight="1">
      <c r="A303" s="72">
        <v>3</v>
      </c>
      <c r="B303" s="73">
        <v>2</v>
      </c>
      <c r="C303" s="73">
        <v>2</v>
      </c>
      <c r="D303" s="73">
        <v>5</v>
      </c>
      <c r="E303" s="73">
        <v>1</v>
      </c>
      <c r="F303" s="75">
        <v>1</v>
      </c>
      <c r="G303" s="76" t="s">
        <v>217</v>
      </c>
      <c r="H303" s="65">
        <v>269</v>
      </c>
      <c r="I303" s="179">
        <v>0</v>
      </c>
      <c r="J303" s="179">
        <v>0</v>
      </c>
      <c r="K303" s="179">
        <v>0</v>
      </c>
      <c r="L303" s="179">
        <v>0</v>
      </c>
      <c r="M303"/>
    </row>
    <row r="304" spans="1:13" ht="26.25" hidden="1" customHeight="1">
      <c r="A304" s="72">
        <v>3</v>
      </c>
      <c r="B304" s="73">
        <v>2</v>
      </c>
      <c r="C304" s="73">
        <v>2</v>
      </c>
      <c r="D304" s="73">
        <v>6</v>
      </c>
      <c r="E304" s="73"/>
      <c r="F304" s="75"/>
      <c r="G304" s="76" t="s">
        <v>200</v>
      </c>
      <c r="H304" s="65">
        <v>270</v>
      </c>
      <c r="I304" s="175">
        <f t="shared" ref="I304:L305" si="26">I305</f>
        <v>0</v>
      </c>
      <c r="J304" s="205">
        <f t="shared" si="26"/>
        <v>0</v>
      </c>
      <c r="K304" s="176">
        <f t="shared" si="26"/>
        <v>0</v>
      </c>
      <c r="L304" s="176">
        <f t="shared" si="26"/>
        <v>0</v>
      </c>
      <c r="M304"/>
    </row>
    <row r="305" spans="1:13" ht="30" hidden="1" customHeight="1">
      <c r="A305" s="72">
        <v>3</v>
      </c>
      <c r="B305" s="73">
        <v>2</v>
      </c>
      <c r="C305" s="73">
        <v>2</v>
      </c>
      <c r="D305" s="73">
        <v>6</v>
      </c>
      <c r="E305" s="73">
        <v>1</v>
      </c>
      <c r="F305" s="75"/>
      <c r="G305" s="74" t="s">
        <v>200</v>
      </c>
      <c r="H305" s="65">
        <v>271</v>
      </c>
      <c r="I305" s="175">
        <f t="shared" si="26"/>
        <v>0</v>
      </c>
      <c r="J305" s="205">
        <f t="shared" si="26"/>
        <v>0</v>
      </c>
      <c r="K305" s="176">
        <f t="shared" si="26"/>
        <v>0</v>
      </c>
      <c r="L305" s="176">
        <f t="shared" si="26"/>
        <v>0</v>
      </c>
      <c r="M305"/>
    </row>
    <row r="306" spans="1:13" ht="24.75" hidden="1" customHeight="1">
      <c r="A306" s="72">
        <v>3</v>
      </c>
      <c r="B306" s="90">
        <v>2</v>
      </c>
      <c r="C306" s="90">
        <v>2</v>
      </c>
      <c r="D306" s="73">
        <v>6</v>
      </c>
      <c r="E306" s="90">
        <v>1</v>
      </c>
      <c r="F306" s="91">
        <v>1</v>
      </c>
      <c r="G306" s="113" t="s">
        <v>200</v>
      </c>
      <c r="H306" s="65">
        <v>272</v>
      </c>
      <c r="I306" s="179">
        <v>0</v>
      </c>
      <c r="J306" s="179">
        <v>0</v>
      </c>
      <c r="K306" s="179">
        <v>0</v>
      </c>
      <c r="L306" s="179">
        <v>0</v>
      </c>
      <c r="M306"/>
    </row>
    <row r="307" spans="1:13" ht="29.25" hidden="1" customHeight="1">
      <c r="A307" s="77">
        <v>3</v>
      </c>
      <c r="B307" s="72">
        <v>2</v>
      </c>
      <c r="C307" s="73">
        <v>2</v>
      </c>
      <c r="D307" s="73">
        <v>7</v>
      </c>
      <c r="E307" s="73"/>
      <c r="F307" s="75"/>
      <c r="G307" s="76" t="s">
        <v>201</v>
      </c>
      <c r="H307" s="65">
        <v>273</v>
      </c>
      <c r="I307" s="175">
        <f>I308</f>
        <v>0</v>
      </c>
      <c r="J307" s="205">
        <f>J308</f>
        <v>0</v>
      </c>
      <c r="K307" s="176">
        <f>K308</f>
        <v>0</v>
      </c>
      <c r="L307" s="176">
        <f>L308</f>
        <v>0</v>
      </c>
      <c r="M307"/>
    </row>
    <row r="308" spans="1:13" ht="26.25" hidden="1" customHeight="1">
      <c r="A308" s="77">
        <v>3</v>
      </c>
      <c r="B308" s="72">
        <v>2</v>
      </c>
      <c r="C308" s="73">
        <v>2</v>
      </c>
      <c r="D308" s="73">
        <v>7</v>
      </c>
      <c r="E308" s="73">
        <v>1</v>
      </c>
      <c r="F308" s="75"/>
      <c r="G308" s="76" t="s">
        <v>201</v>
      </c>
      <c r="H308" s="65">
        <v>274</v>
      </c>
      <c r="I308" s="175">
        <f>I309+I310</f>
        <v>0</v>
      </c>
      <c r="J308" s="175">
        <f>J309+J310</f>
        <v>0</v>
      </c>
      <c r="K308" s="175">
        <f>K309+K310</f>
        <v>0</v>
      </c>
      <c r="L308" s="175">
        <f>L309+L310</f>
        <v>0</v>
      </c>
      <c r="M308"/>
    </row>
    <row r="309" spans="1:13" ht="27.75" hidden="1" customHeight="1">
      <c r="A309" s="77">
        <v>3</v>
      </c>
      <c r="B309" s="72">
        <v>2</v>
      </c>
      <c r="C309" s="72">
        <v>2</v>
      </c>
      <c r="D309" s="73">
        <v>7</v>
      </c>
      <c r="E309" s="73">
        <v>1</v>
      </c>
      <c r="F309" s="75">
        <v>1</v>
      </c>
      <c r="G309" s="76" t="s">
        <v>202</v>
      </c>
      <c r="H309" s="65">
        <v>275</v>
      </c>
      <c r="I309" s="179">
        <v>0</v>
      </c>
      <c r="J309" s="179">
        <v>0</v>
      </c>
      <c r="K309" s="179">
        <v>0</v>
      </c>
      <c r="L309" s="179">
        <v>0</v>
      </c>
      <c r="M309"/>
    </row>
    <row r="310" spans="1:13" ht="25.5" hidden="1" customHeight="1">
      <c r="A310" s="77">
        <v>3</v>
      </c>
      <c r="B310" s="72">
        <v>2</v>
      </c>
      <c r="C310" s="72">
        <v>2</v>
      </c>
      <c r="D310" s="73">
        <v>7</v>
      </c>
      <c r="E310" s="73">
        <v>1</v>
      </c>
      <c r="F310" s="75">
        <v>2</v>
      </c>
      <c r="G310" s="76" t="s">
        <v>203</v>
      </c>
      <c r="H310" s="65">
        <v>276</v>
      </c>
      <c r="I310" s="179">
        <v>0</v>
      </c>
      <c r="J310" s="179">
        <v>0</v>
      </c>
      <c r="K310" s="179">
        <v>0</v>
      </c>
      <c r="L310" s="179">
        <v>0</v>
      </c>
      <c r="M310"/>
    </row>
    <row r="311" spans="1:13" ht="30" hidden="1" customHeight="1">
      <c r="A311" s="79">
        <v>3</v>
      </c>
      <c r="B311" s="79">
        <v>3</v>
      </c>
      <c r="C311" s="61"/>
      <c r="D311" s="62"/>
      <c r="E311" s="62"/>
      <c r="F311" s="64"/>
      <c r="G311" s="63" t="s">
        <v>218</v>
      </c>
      <c r="H311" s="65">
        <v>277</v>
      </c>
      <c r="I311" s="171">
        <f>SUM(I312+I344)</f>
        <v>0</v>
      </c>
      <c r="J311" s="206">
        <f>SUM(J312+J344)</f>
        <v>0</v>
      </c>
      <c r="K311" s="172">
        <f>SUM(K312+K344)</f>
        <v>0</v>
      </c>
      <c r="L311" s="172">
        <f>SUM(L312+L344)</f>
        <v>0</v>
      </c>
      <c r="M311"/>
    </row>
    <row r="312" spans="1:13" ht="40.5" hidden="1" customHeight="1">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row>
    <row r="313" spans="1:13" ht="29.25" hidden="1" customHeight="1">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row>
    <row r="314" spans="1:13" ht="27" hidden="1" customHeight="1">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row>
    <row r="315" spans="1:13" ht="28.5" hidden="1" customHeight="1">
      <c r="A315" s="77">
        <v>3</v>
      </c>
      <c r="B315" s="77">
        <v>3</v>
      </c>
      <c r="C315" s="72">
        <v>1</v>
      </c>
      <c r="D315" s="73">
        <v>1</v>
      </c>
      <c r="E315" s="73">
        <v>1</v>
      </c>
      <c r="F315" s="75">
        <v>1</v>
      </c>
      <c r="G315" s="151" t="s">
        <v>183</v>
      </c>
      <c r="H315" s="65">
        <v>281</v>
      </c>
      <c r="I315" s="179">
        <v>0</v>
      </c>
      <c r="J315" s="179">
        <v>0</v>
      </c>
      <c r="K315" s="179">
        <v>0</v>
      </c>
      <c r="L315" s="179">
        <v>0</v>
      </c>
      <c r="M315"/>
    </row>
    <row r="316" spans="1:13" ht="31.5" hidden="1" customHeight="1">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row>
    <row r="317" spans="1:13" ht="25.5" hidden="1" customHeight="1">
      <c r="A317" s="94">
        <v>3</v>
      </c>
      <c r="B317" s="94">
        <v>3</v>
      </c>
      <c r="C317" s="95">
        <v>1</v>
      </c>
      <c r="D317" s="96">
        <v>1</v>
      </c>
      <c r="E317" s="96">
        <v>2</v>
      </c>
      <c r="F317" s="97">
        <v>1</v>
      </c>
      <c r="G317" s="151" t="s">
        <v>185</v>
      </c>
      <c r="H317" s="65">
        <v>283</v>
      </c>
      <c r="I317" s="179">
        <v>0</v>
      </c>
      <c r="J317" s="179">
        <v>0</v>
      </c>
      <c r="K317" s="179">
        <v>0</v>
      </c>
      <c r="L317" s="179">
        <v>0</v>
      </c>
      <c r="M317"/>
    </row>
    <row r="318" spans="1:13" ht="29.25" hidden="1" customHeight="1">
      <c r="A318" s="94">
        <v>3</v>
      </c>
      <c r="B318" s="94">
        <v>3</v>
      </c>
      <c r="C318" s="95">
        <v>1</v>
      </c>
      <c r="D318" s="96">
        <v>1</v>
      </c>
      <c r="E318" s="96">
        <v>2</v>
      </c>
      <c r="F318" s="97">
        <v>2</v>
      </c>
      <c r="G318" s="151" t="s">
        <v>186</v>
      </c>
      <c r="H318" s="65">
        <v>284</v>
      </c>
      <c r="I318" s="179">
        <v>0</v>
      </c>
      <c r="J318" s="179">
        <v>0</v>
      </c>
      <c r="K318" s="179">
        <v>0</v>
      </c>
      <c r="L318" s="179">
        <v>0</v>
      </c>
      <c r="M318"/>
    </row>
    <row r="319" spans="1:13" ht="28.5" hidden="1" customHeight="1">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row>
    <row r="320" spans="1:13" ht="24.75" hidden="1" customHeight="1">
      <c r="A320" s="94">
        <v>3</v>
      </c>
      <c r="B320" s="94">
        <v>3</v>
      </c>
      <c r="C320" s="95">
        <v>1</v>
      </c>
      <c r="D320" s="96">
        <v>1</v>
      </c>
      <c r="E320" s="96">
        <v>3</v>
      </c>
      <c r="F320" s="97">
        <v>1</v>
      </c>
      <c r="G320" s="151" t="s">
        <v>188</v>
      </c>
      <c r="H320" s="65">
        <v>286</v>
      </c>
      <c r="I320" s="179">
        <v>0</v>
      </c>
      <c r="J320" s="179">
        <v>0</v>
      </c>
      <c r="K320" s="179">
        <v>0</v>
      </c>
      <c r="L320" s="179">
        <v>0</v>
      </c>
      <c r="M320"/>
    </row>
    <row r="321" spans="1:13" ht="22.5" hidden="1" customHeight="1">
      <c r="A321" s="94">
        <v>3</v>
      </c>
      <c r="B321" s="94">
        <v>3</v>
      </c>
      <c r="C321" s="95">
        <v>1</v>
      </c>
      <c r="D321" s="96">
        <v>1</v>
      </c>
      <c r="E321" s="96">
        <v>3</v>
      </c>
      <c r="F321" s="97">
        <v>2</v>
      </c>
      <c r="G321" s="151" t="s">
        <v>207</v>
      </c>
      <c r="H321" s="65">
        <v>287</v>
      </c>
      <c r="I321" s="179">
        <v>0</v>
      </c>
      <c r="J321" s="179">
        <v>0</v>
      </c>
      <c r="K321" s="179">
        <v>0</v>
      </c>
      <c r="L321" s="179">
        <v>0</v>
      </c>
      <c r="M321"/>
    </row>
    <row r="322" spans="1:13" hidden="1">
      <c r="A322" s="88">
        <v>3</v>
      </c>
      <c r="B322" s="70">
        <v>3</v>
      </c>
      <c r="C322" s="72">
        <v>1</v>
      </c>
      <c r="D322" s="73">
        <v>2</v>
      </c>
      <c r="E322" s="73"/>
      <c r="F322" s="75"/>
      <c r="G322" s="152" t="s">
        <v>220</v>
      </c>
      <c r="H322" s="65">
        <v>288</v>
      </c>
      <c r="I322" s="175">
        <f>I323</f>
        <v>0</v>
      </c>
      <c r="J322" s="205">
        <f>J323</f>
        <v>0</v>
      </c>
      <c r="K322" s="176">
        <f>K323</f>
        <v>0</v>
      </c>
      <c r="L322" s="176">
        <f>L323</f>
        <v>0</v>
      </c>
    </row>
    <row r="323" spans="1:13" ht="26.25" hidden="1" customHeight="1">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row>
    <row r="324" spans="1:13" ht="25.5" hidden="1" customHeight="1">
      <c r="A324" s="77">
        <v>3</v>
      </c>
      <c r="B324" s="77">
        <v>3</v>
      </c>
      <c r="C324" s="72">
        <v>1</v>
      </c>
      <c r="D324" s="73">
        <v>2</v>
      </c>
      <c r="E324" s="73">
        <v>1</v>
      </c>
      <c r="F324" s="75">
        <v>1</v>
      </c>
      <c r="G324" s="151" t="s">
        <v>221</v>
      </c>
      <c r="H324" s="65">
        <v>290</v>
      </c>
      <c r="I324" s="179">
        <v>0</v>
      </c>
      <c r="J324" s="179">
        <v>0</v>
      </c>
      <c r="K324" s="179">
        <v>0</v>
      </c>
      <c r="L324" s="179">
        <v>0</v>
      </c>
      <c r="M324"/>
    </row>
    <row r="325" spans="1:13" ht="24" hidden="1" customHeight="1">
      <c r="A325" s="82">
        <v>3</v>
      </c>
      <c r="B325" s="116">
        <v>3</v>
      </c>
      <c r="C325" s="89">
        <v>1</v>
      </c>
      <c r="D325" s="90">
        <v>2</v>
      </c>
      <c r="E325" s="90">
        <v>1</v>
      </c>
      <c r="F325" s="91">
        <v>2</v>
      </c>
      <c r="G325" s="161" t="s">
        <v>222</v>
      </c>
      <c r="H325" s="65">
        <v>291</v>
      </c>
      <c r="I325" s="179">
        <v>0</v>
      </c>
      <c r="J325" s="179">
        <v>0</v>
      </c>
      <c r="K325" s="179">
        <v>0</v>
      </c>
      <c r="L325" s="179">
        <v>0</v>
      </c>
      <c r="M325"/>
    </row>
    <row r="326" spans="1:13" ht="27.75" hidden="1" customHeight="1">
      <c r="A326" s="72">
        <v>3</v>
      </c>
      <c r="B326" s="74">
        <v>3</v>
      </c>
      <c r="C326" s="72">
        <v>1</v>
      </c>
      <c r="D326" s="73">
        <v>3</v>
      </c>
      <c r="E326" s="73"/>
      <c r="F326" s="75"/>
      <c r="G326" s="151" t="s">
        <v>223</v>
      </c>
      <c r="H326" s="65">
        <v>292</v>
      </c>
      <c r="I326" s="175">
        <f>I327</f>
        <v>0</v>
      </c>
      <c r="J326" s="205">
        <f>J327</f>
        <v>0</v>
      </c>
      <c r="K326" s="176">
        <f>K327</f>
        <v>0</v>
      </c>
      <c r="L326" s="176">
        <f>L327</f>
        <v>0</v>
      </c>
      <c r="M326"/>
    </row>
    <row r="327" spans="1:13" ht="24" hidden="1" customHeight="1">
      <c r="A327" s="72">
        <v>3</v>
      </c>
      <c r="B327" s="113">
        <v>3</v>
      </c>
      <c r="C327" s="89">
        <v>1</v>
      </c>
      <c r="D327" s="90">
        <v>3</v>
      </c>
      <c r="E327" s="90">
        <v>1</v>
      </c>
      <c r="F327" s="91"/>
      <c r="G327" s="151" t="s">
        <v>223</v>
      </c>
      <c r="H327" s="65">
        <v>293</v>
      </c>
      <c r="I327" s="176">
        <f>I328+I329</f>
        <v>0</v>
      </c>
      <c r="J327" s="176">
        <f>J328+J329</f>
        <v>0</v>
      </c>
      <c r="K327" s="176">
        <f>K328+K329</f>
        <v>0</v>
      </c>
      <c r="L327" s="176">
        <f>L328+L329</f>
        <v>0</v>
      </c>
      <c r="M327"/>
    </row>
    <row r="328" spans="1:13" ht="27" hidden="1" customHeight="1">
      <c r="A328" s="72">
        <v>3</v>
      </c>
      <c r="B328" s="74">
        <v>3</v>
      </c>
      <c r="C328" s="72">
        <v>1</v>
      </c>
      <c r="D328" s="73">
        <v>3</v>
      </c>
      <c r="E328" s="73">
        <v>1</v>
      </c>
      <c r="F328" s="75">
        <v>1</v>
      </c>
      <c r="G328" s="151" t="s">
        <v>224</v>
      </c>
      <c r="H328" s="65">
        <v>294</v>
      </c>
      <c r="I328" s="178">
        <v>0</v>
      </c>
      <c r="J328" s="191">
        <v>0</v>
      </c>
      <c r="K328" s="191">
        <v>0</v>
      </c>
      <c r="L328" s="202">
        <v>0</v>
      </c>
      <c r="M328"/>
    </row>
    <row r="329" spans="1:13" ht="26.25" hidden="1" customHeight="1">
      <c r="A329" s="72">
        <v>3</v>
      </c>
      <c r="B329" s="74">
        <v>3</v>
      </c>
      <c r="C329" s="72">
        <v>1</v>
      </c>
      <c r="D329" s="73">
        <v>3</v>
      </c>
      <c r="E329" s="73">
        <v>1</v>
      </c>
      <c r="F329" s="75">
        <v>2</v>
      </c>
      <c r="G329" s="151" t="s">
        <v>225</v>
      </c>
      <c r="H329" s="65">
        <v>295</v>
      </c>
      <c r="I329" s="191">
        <v>0</v>
      </c>
      <c r="J329" s="179">
        <v>0</v>
      </c>
      <c r="K329" s="179">
        <v>0</v>
      </c>
      <c r="L329" s="179">
        <v>0</v>
      </c>
      <c r="M329"/>
    </row>
    <row r="330" spans="1:13" hidden="1">
      <c r="A330" s="72">
        <v>3</v>
      </c>
      <c r="B330" s="74">
        <v>3</v>
      </c>
      <c r="C330" s="72">
        <v>1</v>
      </c>
      <c r="D330" s="73">
        <v>4</v>
      </c>
      <c r="E330" s="73"/>
      <c r="F330" s="75"/>
      <c r="G330" s="151" t="s">
        <v>226</v>
      </c>
      <c r="H330" s="65">
        <v>296</v>
      </c>
      <c r="I330" s="175">
        <f>I331</f>
        <v>0</v>
      </c>
      <c r="J330" s="205">
        <f>J331</f>
        <v>0</v>
      </c>
      <c r="K330" s="176">
        <f>K331</f>
        <v>0</v>
      </c>
      <c r="L330" s="176">
        <f>L331</f>
        <v>0</v>
      </c>
    </row>
    <row r="331" spans="1:13" ht="31.5" hidden="1" customHeight="1">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row>
    <row r="332" spans="1:13" hidden="1">
      <c r="A332" s="77">
        <v>3</v>
      </c>
      <c r="B332" s="72">
        <v>3</v>
      </c>
      <c r="C332" s="73">
        <v>1</v>
      </c>
      <c r="D332" s="73">
        <v>4</v>
      </c>
      <c r="E332" s="73">
        <v>1</v>
      </c>
      <c r="F332" s="75">
        <v>1</v>
      </c>
      <c r="G332" s="151" t="s">
        <v>227</v>
      </c>
      <c r="H332" s="65">
        <v>298</v>
      </c>
      <c r="I332" s="178">
        <v>0</v>
      </c>
      <c r="J332" s="179">
        <v>0</v>
      </c>
      <c r="K332" s="179">
        <v>0</v>
      </c>
      <c r="L332" s="178">
        <v>0</v>
      </c>
    </row>
    <row r="333" spans="1:13" ht="30.75" hidden="1" customHeight="1">
      <c r="A333" s="72">
        <v>3</v>
      </c>
      <c r="B333" s="73">
        <v>3</v>
      </c>
      <c r="C333" s="73">
        <v>1</v>
      </c>
      <c r="D333" s="73">
        <v>4</v>
      </c>
      <c r="E333" s="73">
        <v>1</v>
      </c>
      <c r="F333" s="75">
        <v>2</v>
      </c>
      <c r="G333" s="151" t="s">
        <v>228</v>
      </c>
      <c r="H333" s="65">
        <v>299</v>
      </c>
      <c r="I333" s="178">
        <v>0</v>
      </c>
      <c r="J333" s="191">
        <v>0</v>
      </c>
      <c r="K333" s="191">
        <v>0</v>
      </c>
      <c r="L333" s="202">
        <v>0</v>
      </c>
      <c r="M333"/>
    </row>
    <row r="334" spans="1:13" ht="26.25" hidden="1" customHeight="1">
      <c r="A334" s="72">
        <v>3</v>
      </c>
      <c r="B334" s="73">
        <v>3</v>
      </c>
      <c r="C334" s="73">
        <v>1</v>
      </c>
      <c r="D334" s="73">
        <v>5</v>
      </c>
      <c r="E334" s="73"/>
      <c r="F334" s="75"/>
      <c r="G334" s="151" t="s">
        <v>229</v>
      </c>
      <c r="H334" s="65">
        <v>300</v>
      </c>
      <c r="I334" s="188">
        <f t="shared" ref="I334:L335" si="27">I335</f>
        <v>0</v>
      </c>
      <c r="J334" s="205">
        <f t="shared" si="27"/>
        <v>0</v>
      </c>
      <c r="K334" s="176">
        <f t="shared" si="27"/>
        <v>0</v>
      </c>
      <c r="L334" s="176">
        <f t="shared" si="27"/>
        <v>0</v>
      </c>
      <c r="M334"/>
    </row>
    <row r="335" spans="1:13" ht="30" hidden="1" customHeight="1">
      <c r="A335" s="70">
        <v>3</v>
      </c>
      <c r="B335" s="90">
        <v>3</v>
      </c>
      <c r="C335" s="90">
        <v>1</v>
      </c>
      <c r="D335" s="90">
        <v>5</v>
      </c>
      <c r="E335" s="90">
        <v>1</v>
      </c>
      <c r="F335" s="91"/>
      <c r="G335" s="151" t="s">
        <v>229</v>
      </c>
      <c r="H335" s="65">
        <v>301</v>
      </c>
      <c r="I335" s="176">
        <f t="shared" si="27"/>
        <v>0</v>
      </c>
      <c r="J335" s="207">
        <f t="shared" si="27"/>
        <v>0</v>
      </c>
      <c r="K335" s="188">
        <f t="shared" si="27"/>
        <v>0</v>
      </c>
      <c r="L335" s="188">
        <f t="shared" si="27"/>
        <v>0</v>
      </c>
      <c r="M335"/>
    </row>
    <row r="336" spans="1:13" ht="30" hidden="1" customHeight="1">
      <c r="A336" s="72">
        <v>3</v>
      </c>
      <c r="B336" s="73">
        <v>3</v>
      </c>
      <c r="C336" s="73">
        <v>1</v>
      </c>
      <c r="D336" s="73">
        <v>5</v>
      </c>
      <c r="E336" s="73">
        <v>1</v>
      </c>
      <c r="F336" s="75">
        <v>1</v>
      </c>
      <c r="G336" s="151" t="s">
        <v>230</v>
      </c>
      <c r="H336" s="65">
        <v>302</v>
      </c>
      <c r="I336" s="179">
        <v>0</v>
      </c>
      <c r="J336" s="191">
        <v>0</v>
      </c>
      <c r="K336" s="191">
        <v>0</v>
      </c>
      <c r="L336" s="202">
        <v>0</v>
      </c>
      <c r="M336"/>
    </row>
    <row r="337" spans="1:16" ht="30" hidden="1" customHeight="1">
      <c r="A337" s="72">
        <v>3</v>
      </c>
      <c r="B337" s="73">
        <v>3</v>
      </c>
      <c r="C337" s="73">
        <v>1</v>
      </c>
      <c r="D337" s="73">
        <v>6</v>
      </c>
      <c r="E337" s="73"/>
      <c r="F337" s="75"/>
      <c r="G337" s="152" t="s">
        <v>200</v>
      </c>
      <c r="H337" s="65">
        <v>303</v>
      </c>
      <c r="I337" s="176">
        <f t="shared" ref="I337:L338" si="28">I338</f>
        <v>0</v>
      </c>
      <c r="J337" s="205">
        <f t="shared" si="28"/>
        <v>0</v>
      </c>
      <c r="K337" s="176">
        <f t="shared" si="28"/>
        <v>0</v>
      </c>
      <c r="L337" s="176">
        <f t="shared" si="28"/>
        <v>0</v>
      </c>
      <c r="M337"/>
    </row>
    <row r="338" spans="1:16" ht="30" hidden="1" customHeight="1">
      <c r="A338" s="72">
        <v>3</v>
      </c>
      <c r="B338" s="73">
        <v>3</v>
      </c>
      <c r="C338" s="73">
        <v>1</v>
      </c>
      <c r="D338" s="73">
        <v>6</v>
      </c>
      <c r="E338" s="73">
        <v>1</v>
      </c>
      <c r="F338" s="75"/>
      <c r="G338" s="152" t="s">
        <v>200</v>
      </c>
      <c r="H338" s="65">
        <v>304</v>
      </c>
      <c r="I338" s="175">
        <f t="shared" si="28"/>
        <v>0</v>
      </c>
      <c r="J338" s="205">
        <f t="shared" si="28"/>
        <v>0</v>
      </c>
      <c r="K338" s="176">
        <f t="shared" si="28"/>
        <v>0</v>
      </c>
      <c r="L338" s="176">
        <f t="shared" si="28"/>
        <v>0</v>
      </c>
      <c r="M338"/>
    </row>
    <row r="339" spans="1:16" ht="25.5" hidden="1" customHeight="1">
      <c r="A339" s="72">
        <v>3</v>
      </c>
      <c r="B339" s="73">
        <v>3</v>
      </c>
      <c r="C339" s="73">
        <v>1</v>
      </c>
      <c r="D339" s="73">
        <v>6</v>
      </c>
      <c r="E339" s="73">
        <v>1</v>
      </c>
      <c r="F339" s="75">
        <v>1</v>
      </c>
      <c r="G339" s="152" t="s">
        <v>200</v>
      </c>
      <c r="H339" s="65">
        <v>305</v>
      </c>
      <c r="I339" s="191">
        <v>0</v>
      </c>
      <c r="J339" s="191">
        <v>0</v>
      </c>
      <c r="K339" s="191">
        <v>0</v>
      </c>
      <c r="L339" s="202">
        <v>0</v>
      </c>
      <c r="M339"/>
    </row>
    <row r="340" spans="1:16" ht="22.5" hidden="1" customHeight="1">
      <c r="A340" s="72">
        <v>3</v>
      </c>
      <c r="B340" s="73">
        <v>3</v>
      </c>
      <c r="C340" s="73">
        <v>1</v>
      </c>
      <c r="D340" s="73">
        <v>7</v>
      </c>
      <c r="E340" s="73"/>
      <c r="F340" s="75"/>
      <c r="G340" s="151" t="s">
        <v>231</v>
      </c>
      <c r="H340" s="65">
        <v>306</v>
      </c>
      <c r="I340" s="175">
        <f>I341</f>
        <v>0</v>
      </c>
      <c r="J340" s="205">
        <f>J341</f>
        <v>0</v>
      </c>
      <c r="K340" s="176">
        <f>K341</f>
        <v>0</v>
      </c>
      <c r="L340" s="176">
        <f>L341</f>
        <v>0</v>
      </c>
      <c r="M340"/>
    </row>
    <row r="341" spans="1:16" ht="25.5" hidden="1" customHeight="1">
      <c r="A341" s="72">
        <v>3</v>
      </c>
      <c r="B341" s="73">
        <v>3</v>
      </c>
      <c r="C341" s="73">
        <v>1</v>
      </c>
      <c r="D341" s="73">
        <v>7</v>
      </c>
      <c r="E341" s="73">
        <v>1</v>
      </c>
      <c r="F341" s="75"/>
      <c r="G341" s="151" t="s">
        <v>231</v>
      </c>
      <c r="H341" s="65">
        <v>307</v>
      </c>
      <c r="I341" s="175">
        <f>I342+I343</f>
        <v>0</v>
      </c>
      <c r="J341" s="175">
        <f>J342+J343</f>
        <v>0</v>
      </c>
      <c r="K341" s="175">
        <f>K342+K343</f>
        <v>0</v>
      </c>
      <c r="L341" s="175">
        <f>L342+L343</f>
        <v>0</v>
      </c>
      <c r="M341"/>
    </row>
    <row r="342" spans="1:16" ht="27" hidden="1" customHeight="1">
      <c r="A342" s="72">
        <v>3</v>
      </c>
      <c r="B342" s="73">
        <v>3</v>
      </c>
      <c r="C342" s="73">
        <v>1</v>
      </c>
      <c r="D342" s="73">
        <v>7</v>
      </c>
      <c r="E342" s="73">
        <v>1</v>
      </c>
      <c r="F342" s="75">
        <v>1</v>
      </c>
      <c r="G342" s="151" t="s">
        <v>232</v>
      </c>
      <c r="H342" s="65">
        <v>308</v>
      </c>
      <c r="I342" s="191">
        <v>0</v>
      </c>
      <c r="J342" s="191">
        <v>0</v>
      </c>
      <c r="K342" s="191">
        <v>0</v>
      </c>
      <c r="L342" s="202">
        <v>0</v>
      </c>
      <c r="M342"/>
    </row>
    <row r="343" spans="1:16" ht="27.75" hidden="1" customHeight="1">
      <c r="A343" s="72">
        <v>3</v>
      </c>
      <c r="B343" s="73">
        <v>3</v>
      </c>
      <c r="C343" s="73">
        <v>1</v>
      </c>
      <c r="D343" s="73">
        <v>7</v>
      </c>
      <c r="E343" s="73">
        <v>1</v>
      </c>
      <c r="F343" s="75">
        <v>2</v>
      </c>
      <c r="G343" s="151" t="s">
        <v>233</v>
      </c>
      <c r="H343" s="65">
        <v>309</v>
      </c>
      <c r="I343" s="179">
        <v>0</v>
      </c>
      <c r="J343" s="179">
        <v>0</v>
      </c>
      <c r="K343" s="179">
        <v>0</v>
      </c>
      <c r="L343" s="179">
        <v>0</v>
      </c>
      <c r="M343"/>
    </row>
    <row r="344" spans="1:16" ht="38.25" hidden="1" customHeight="1">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row>
    <row r="345" spans="1:16" ht="30" hidden="1" customHeight="1">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row>
    <row r="346" spans="1:16" hidden="1">
      <c r="A346" s="77">
        <v>3</v>
      </c>
      <c r="B346" s="72">
        <v>3</v>
      </c>
      <c r="C346" s="73">
        <v>2</v>
      </c>
      <c r="D346" s="74">
        <v>1</v>
      </c>
      <c r="E346" s="72">
        <v>1</v>
      </c>
      <c r="F346" s="75"/>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77">
        <v>3</v>
      </c>
      <c r="B347" s="72">
        <v>3</v>
      </c>
      <c r="C347" s="73">
        <v>2</v>
      </c>
      <c r="D347" s="74">
        <v>1</v>
      </c>
      <c r="E347" s="72">
        <v>1</v>
      </c>
      <c r="F347" s="75">
        <v>1</v>
      </c>
      <c r="G347" s="76" t="s">
        <v>183</v>
      </c>
      <c r="H347" s="65">
        <v>313</v>
      </c>
      <c r="I347" s="191">
        <v>0</v>
      </c>
      <c r="J347" s="191">
        <v>0</v>
      </c>
      <c r="K347" s="191">
        <v>0</v>
      </c>
      <c r="L347" s="202">
        <v>0</v>
      </c>
      <c r="M347"/>
    </row>
    <row r="348" spans="1:16" hidden="1">
      <c r="A348" s="94">
        <v>3</v>
      </c>
      <c r="B348" s="95">
        <v>3</v>
      </c>
      <c r="C348" s="96">
        <v>2</v>
      </c>
      <c r="D348" s="76">
        <v>1</v>
      </c>
      <c r="E348" s="95">
        <v>2</v>
      </c>
      <c r="F348" s="97"/>
      <c r="G348" s="92"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92" t="s">
        <v>185</v>
      </c>
      <c r="H349" s="65">
        <v>315</v>
      </c>
      <c r="I349" s="191">
        <v>0</v>
      </c>
      <c r="J349" s="191">
        <v>0</v>
      </c>
      <c r="K349" s="191">
        <v>0</v>
      </c>
      <c r="L349" s="202">
        <v>0</v>
      </c>
    </row>
    <row r="350" spans="1:16" hidden="1">
      <c r="A350" s="94">
        <v>3</v>
      </c>
      <c r="B350" s="95">
        <v>3</v>
      </c>
      <c r="C350" s="96">
        <v>2</v>
      </c>
      <c r="D350" s="76">
        <v>1</v>
      </c>
      <c r="E350" s="95">
        <v>2</v>
      </c>
      <c r="F350" s="97">
        <v>2</v>
      </c>
      <c r="G350" s="92" t="s">
        <v>186</v>
      </c>
      <c r="H350" s="65">
        <v>316</v>
      </c>
      <c r="I350" s="179">
        <v>0</v>
      </c>
      <c r="J350" s="179">
        <v>0</v>
      </c>
      <c r="K350" s="179">
        <v>0</v>
      </c>
      <c r="L350" s="179">
        <v>0</v>
      </c>
    </row>
    <row r="351" spans="1:16" hidden="1">
      <c r="A351" s="94">
        <v>3</v>
      </c>
      <c r="B351" s="95">
        <v>3</v>
      </c>
      <c r="C351" s="96">
        <v>2</v>
      </c>
      <c r="D351" s="76">
        <v>1</v>
      </c>
      <c r="E351" s="95">
        <v>3</v>
      </c>
      <c r="F351" s="97"/>
      <c r="G351" s="92"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92" t="s">
        <v>188</v>
      </c>
      <c r="H352" s="65">
        <v>318</v>
      </c>
      <c r="I352" s="179">
        <v>0</v>
      </c>
      <c r="J352" s="179">
        <v>0</v>
      </c>
      <c r="K352" s="179">
        <v>0</v>
      </c>
      <c r="L352" s="179">
        <v>0</v>
      </c>
    </row>
    <row r="353" spans="1:13" hidden="1">
      <c r="A353" s="94">
        <v>3</v>
      </c>
      <c r="B353" s="95">
        <v>3</v>
      </c>
      <c r="C353" s="96">
        <v>2</v>
      </c>
      <c r="D353" s="76">
        <v>1</v>
      </c>
      <c r="E353" s="95">
        <v>3</v>
      </c>
      <c r="F353" s="97">
        <v>2</v>
      </c>
      <c r="G353" s="92" t="s">
        <v>207</v>
      </c>
      <c r="H353" s="65">
        <v>319</v>
      </c>
      <c r="I353" s="201">
        <v>0</v>
      </c>
      <c r="J353" s="208">
        <v>0</v>
      </c>
      <c r="K353" s="201">
        <v>0</v>
      </c>
      <c r="L353" s="201">
        <v>0</v>
      </c>
    </row>
    <row r="354" spans="1:13" hidden="1">
      <c r="A354" s="82">
        <v>3</v>
      </c>
      <c r="B354" s="82">
        <v>3</v>
      </c>
      <c r="C354" s="89">
        <v>2</v>
      </c>
      <c r="D354" s="113">
        <v>2</v>
      </c>
      <c r="E354" s="89"/>
      <c r="F354" s="91"/>
      <c r="G354" s="113" t="s">
        <v>220</v>
      </c>
      <c r="H354" s="65">
        <v>320</v>
      </c>
      <c r="I354" s="183">
        <f>I355</f>
        <v>0</v>
      </c>
      <c r="J354" s="209">
        <f>J355</f>
        <v>0</v>
      </c>
      <c r="K354" s="184">
        <f>K355</f>
        <v>0</v>
      </c>
      <c r="L354" s="184">
        <f>L355</f>
        <v>0</v>
      </c>
    </row>
    <row r="355" spans="1:13" hidden="1">
      <c r="A355" s="77">
        <v>3</v>
      </c>
      <c r="B355" s="77">
        <v>3</v>
      </c>
      <c r="C355" s="72">
        <v>2</v>
      </c>
      <c r="D355" s="74">
        <v>2</v>
      </c>
      <c r="E355" s="72">
        <v>1</v>
      </c>
      <c r="F355" s="75"/>
      <c r="G355" s="113" t="s">
        <v>220</v>
      </c>
      <c r="H355" s="65">
        <v>321</v>
      </c>
      <c r="I355" s="175">
        <f>SUM(I356:I357)</f>
        <v>0</v>
      </c>
      <c r="J355" s="186">
        <f>SUM(J356:J357)</f>
        <v>0</v>
      </c>
      <c r="K355" s="176">
        <f>SUM(K356:K357)</f>
        <v>0</v>
      </c>
      <c r="L355" s="176">
        <f>SUM(L356:L357)</f>
        <v>0</v>
      </c>
    </row>
    <row r="356" spans="1:13" ht="26.4" hidden="1">
      <c r="A356" s="77">
        <v>3</v>
      </c>
      <c r="B356" s="77">
        <v>3</v>
      </c>
      <c r="C356" s="72">
        <v>2</v>
      </c>
      <c r="D356" s="74">
        <v>2</v>
      </c>
      <c r="E356" s="77">
        <v>1</v>
      </c>
      <c r="F356" s="103">
        <v>1</v>
      </c>
      <c r="G356" s="76" t="s">
        <v>221</v>
      </c>
      <c r="H356" s="65">
        <v>322</v>
      </c>
      <c r="I356" s="179">
        <v>0</v>
      </c>
      <c r="J356" s="179">
        <v>0</v>
      </c>
      <c r="K356" s="179">
        <v>0</v>
      </c>
      <c r="L356" s="179">
        <v>0</v>
      </c>
    </row>
    <row r="357" spans="1:13" hidden="1">
      <c r="A357" s="82">
        <v>3</v>
      </c>
      <c r="B357" s="82">
        <v>3</v>
      </c>
      <c r="C357" s="83">
        <v>2</v>
      </c>
      <c r="D357" s="84">
        <v>2</v>
      </c>
      <c r="E357" s="85">
        <v>1</v>
      </c>
      <c r="F357" s="114">
        <v>2</v>
      </c>
      <c r="G357" s="107" t="s">
        <v>222</v>
      </c>
      <c r="H357" s="65">
        <v>323</v>
      </c>
      <c r="I357" s="179">
        <v>0</v>
      </c>
      <c r="J357" s="179">
        <v>0</v>
      </c>
      <c r="K357" s="179">
        <v>0</v>
      </c>
      <c r="L357" s="179">
        <v>0</v>
      </c>
    </row>
    <row r="358" spans="1:13" ht="23.25" hidden="1" customHeight="1">
      <c r="A358" s="77">
        <v>3</v>
      </c>
      <c r="B358" s="77">
        <v>3</v>
      </c>
      <c r="C358" s="72">
        <v>2</v>
      </c>
      <c r="D358" s="73">
        <v>3</v>
      </c>
      <c r="E358" s="74"/>
      <c r="F358" s="103"/>
      <c r="G358" s="76" t="s">
        <v>223</v>
      </c>
      <c r="H358" s="65">
        <v>324</v>
      </c>
      <c r="I358" s="175">
        <f>I359</f>
        <v>0</v>
      </c>
      <c r="J358" s="186">
        <f>J359</f>
        <v>0</v>
      </c>
      <c r="K358" s="176">
        <f>K359</f>
        <v>0</v>
      </c>
      <c r="L358" s="176">
        <f>L359</f>
        <v>0</v>
      </c>
      <c r="M358"/>
    </row>
    <row r="359" spans="1:13" ht="27.75" hidden="1" customHeight="1">
      <c r="A359" s="77">
        <v>3</v>
      </c>
      <c r="B359" s="77">
        <v>3</v>
      </c>
      <c r="C359" s="72">
        <v>2</v>
      </c>
      <c r="D359" s="73">
        <v>3</v>
      </c>
      <c r="E359" s="74">
        <v>1</v>
      </c>
      <c r="F359" s="103"/>
      <c r="G359" s="76" t="s">
        <v>223</v>
      </c>
      <c r="H359" s="65">
        <v>325</v>
      </c>
      <c r="I359" s="175">
        <f>I360+I361</f>
        <v>0</v>
      </c>
      <c r="J359" s="175">
        <f>J360+J361</f>
        <v>0</v>
      </c>
      <c r="K359" s="175">
        <f>K360+K361</f>
        <v>0</v>
      </c>
      <c r="L359" s="175">
        <f>L360+L361</f>
        <v>0</v>
      </c>
      <c r="M359"/>
    </row>
    <row r="360" spans="1:13" ht="28.5" hidden="1" customHeight="1">
      <c r="A360" s="77">
        <v>3</v>
      </c>
      <c r="B360" s="77">
        <v>3</v>
      </c>
      <c r="C360" s="72">
        <v>2</v>
      </c>
      <c r="D360" s="73">
        <v>3</v>
      </c>
      <c r="E360" s="74">
        <v>1</v>
      </c>
      <c r="F360" s="103">
        <v>1</v>
      </c>
      <c r="G360" s="76" t="s">
        <v>224</v>
      </c>
      <c r="H360" s="65">
        <v>326</v>
      </c>
      <c r="I360" s="191">
        <v>0</v>
      </c>
      <c r="J360" s="191">
        <v>0</v>
      </c>
      <c r="K360" s="191">
        <v>0</v>
      </c>
      <c r="L360" s="202">
        <v>0</v>
      </c>
      <c r="M360"/>
    </row>
    <row r="361" spans="1:13" ht="27.75" hidden="1" customHeight="1">
      <c r="A361" s="77">
        <v>3</v>
      </c>
      <c r="B361" s="77">
        <v>3</v>
      </c>
      <c r="C361" s="72">
        <v>2</v>
      </c>
      <c r="D361" s="73">
        <v>3</v>
      </c>
      <c r="E361" s="74">
        <v>1</v>
      </c>
      <c r="F361" s="103">
        <v>2</v>
      </c>
      <c r="G361" s="76" t="s">
        <v>225</v>
      </c>
      <c r="H361" s="65">
        <v>327</v>
      </c>
      <c r="I361" s="179">
        <v>0</v>
      </c>
      <c r="J361" s="179">
        <v>0</v>
      </c>
      <c r="K361" s="179">
        <v>0</v>
      </c>
      <c r="L361" s="179">
        <v>0</v>
      </c>
      <c r="M361"/>
    </row>
    <row r="362" spans="1:13" hidden="1">
      <c r="A362" s="77">
        <v>3</v>
      </c>
      <c r="B362" s="77">
        <v>3</v>
      </c>
      <c r="C362" s="72">
        <v>2</v>
      </c>
      <c r="D362" s="73">
        <v>4</v>
      </c>
      <c r="E362" s="73"/>
      <c r="F362" s="75"/>
      <c r="G362" s="76" t="s">
        <v>226</v>
      </c>
      <c r="H362" s="65">
        <v>328</v>
      </c>
      <c r="I362" s="175">
        <f>I363</f>
        <v>0</v>
      </c>
      <c r="J362" s="186">
        <f>J363</f>
        <v>0</v>
      </c>
      <c r="K362" s="176">
        <f>K363</f>
        <v>0</v>
      </c>
      <c r="L362" s="176">
        <f>L363</f>
        <v>0</v>
      </c>
    </row>
    <row r="363" spans="1:13" hidden="1">
      <c r="A363" s="88">
        <v>3</v>
      </c>
      <c r="B363" s="88">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77">
        <v>3</v>
      </c>
      <c r="B364" s="77">
        <v>3</v>
      </c>
      <c r="C364" s="72">
        <v>2</v>
      </c>
      <c r="D364" s="73">
        <v>4</v>
      </c>
      <c r="E364" s="73">
        <v>1</v>
      </c>
      <c r="F364" s="75">
        <v>1</v>
      </c>
      <c r="G364" s="76" t="s">
        <v>227</v>
      </c>
      <c r="H364" s="65">
        <v>330</v>
      </c>
      <c r="I364" s="179">
        <v>0</v>
      </c>
      <c r="J364" s="179">
        <v>0</v>
      </c>
      <c r="K364" s="179">
        <v>0</v>
      </c>
      <c r="L364" s="179">
        <v>0</v>
      </c>
      <c r="M364"/>
    </row>
    <row r="365" spans="1:13" hidden="1">
      <c r="A365" s="77">
        <v>3</v>
      </c>
      <c r="B365" s="77">
        <v>3</v>
      </c>
      <c r="C365" s="72">
        <v>2</v>
      </c>
      <c r="D365" s="73">
        <v>4</v>
      </c>
      <c r="E365" s="73">
        <v>1</v>
      </c>
      <c r="F365" s="75">
        <v>2</v>
      </c>
      <c r="G365" s="76" t="s">
        <v>235</v>
      </c>
      <c r="H365" s="65">
        <v>331</v>
      </c>
      <c r="I365" s="179">
        <v>0</v>
      </c>
      <c r="J365" s="179">
        <v>0</v>
      </c>
      <c r="K365" s="179">
        <v>0</v>
      </c>
      <c r="L365" s="179">
        <v>0</v>
      </c>
    </row>
    <row r="366" spans="1:13" hidden="1">
      <c r="A366" s="77">
        <v>3</v>
      </c>
      <c r="B366" s="77">
        <v>3</v>
      </c>
      <c r="C366" s="72">
        <v>2</v>
      </c>
      <c r="D366" s="73">
        <v>5</v>
      </c>
      <c r="E366" s="73"/>
      <c r="F366" s="75"/>
      <c r="G366" s="76" t="s">
        <v>229</v>
      </c>
      <c r="H366" s="65">
        <v>332</v>
      </c>
      <c r="I366" s="175">
        <f t="shared" ref="I366:L367" si="30">I367</f>
        <v>0</v>
      </c>
      <c r="J366" s="186">
        <f t="shared" si="30"/>
        <v>0</v>
      </c>
      <c r="K366" s="176">
        <f t="shared" si="30"/>
        <v>0</v>
      </c>
      <c r="L366" s="176">
        <f t="shared" si="30"/>
        <v>0</v>
      </c>
    </row>
    <row r="367" spans="1:13" hidden="1">
      <c r="A367" s="88">
        <v>3</v>
      </c>
      <c r="B367" s="88">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77">
        <v>3</v>
      </c>
      <c r="B368" s="77">
        <v>3</v>
      </c>
      <c r="C368" s="72">
        <v>2</v>
      </c>
      <c r="D368" s="73">
        <v>5</v>
      </c>
      <c r="E368" s="73">
        <v>1</v>
      </c>
      <c r="F368" s="75">
        <v>1</v>
      </c>
      <c r="G368" s="76" t="s">
        <v>229</v>
      </c>
      <c r="H368" s="65">
        <v>334</v>
      </c>
      <c r="I368" s="191">
        <v>0</v>
      </c>
      <c r="J368" s="191">
        <v>0</v>
      </c>
      <c r="K368" s="191">
        <v>0</v>
      </c>
      <c r="L368" s="202">
        <v>0</v>
      </c>
    </row>
    <row r="369" spans="1:13" ht="30.75" hidden="1" customHeight="1">
      <c r="A369" s="77">
        <v>3</v>
      </c>
      <c r="B369" s="77">
        <v>3</v>
      </c>
      <c r="C369" s="72">
        <v>2</v>
      </c>
      <c r="D369" s="73">
        <v>6</v>
      </c>
      <c r="E369" s="73"/>
      <c r="F369" s="75"/>
      <c r="G369" s="74" t="s">
        <v>200</v>
      </c>
      <c r="H369" s="65">
        <v>335</v>
      </c>
      <c r="I369" s="175">
        <f t="shared" ref="I369:L370" si="31">I370</f>
        <v>0</v>
      </c>
      <c r="J369" s="186">
        <f t="shared" si="31"/>
        <v>0</v>
      </c>
      <c r="K369" s="176">
        <f t="shared" si="31"/>
        <v>0</v>
      </c>
      <c r="L369" s="176">
        <f t="shared" si="31"/>
        <v>0</v>
      </c>
      <c r="M369"/>
    </row>
    <row r="370" spans="1:13" ht="25.5" hidden="1" customHeight="1">
      <c r="A370" s="77">
        <v>3</v>
      </c>
      <c r="B370" s="77">
        <v>3</v>
      </c>
      <c r="C370" s="72">
        <v>2</v>
      </c>
      <c r="D370" s="73">
        <v>6</v>
      </c>
      <c r="E370" s="73">
        <v>1</v>
      </c>
      <c r="F370" s="75"/>
      <c r="G370" s="74" t="s">
        <v>200</v>
      </c>
      <c r="H370" s="65">
        <v>336</v>
      </c>
      <c r="I370" s="175">
        <f t="shared" si="31"/>
        <v>0</v>
      </c>
      <c r="J370" s="186">
        <f t="shared" si="31"/>
        <v>0</v>
      </c>
      <c r="K370" s="176">
        <f t="shared" si="31"/>
        <v>0</v>
      </c>
      <c r="L370" s="176">
        <f t="shared" si="31"/>
        <v>0</v>
      </c>
      <c r="M370"/>
    </row>
    <row r="371" spans="1:13" ht="24" hidden="1" customHeight="1">
      <c r="A371" s="82">
        <v>3</v>
      </c>
      <c r="B371" s="82">
        <v>3</v>
      </c>
      <c r="C371" s="83">
        <v>2</v>
      </c>
      <c r="D371" s="84">
        <v>6</v>
      </c>
      <c r="E371" s="84">
        <v>1</v>
      </c>
      <c r="F371" s="86">
        <v>1</v>
      </c>
      <c r="G371" s="85" t="s">
        <v>200</v>
      </c>
      <c r="H371" s="65">
        <v>337</v>
      </c>
      <c r="I371" s="191">
        <v>0</v>
      </c>
      <c r="J371" s="191">
        <v>0</v>
      </c>
      <c r="K371" s="191">
        <v>0</v>
      </c>
      <c r="L371" s="202">
        <v>0</v>
      </c>
      <c r="M371"/>
    </row>
    <row r="372" spans="1:13" ht="28.5" hidden="1" customHeight="1">
      <c r="A372" s="77">
        <v>3</v>
      </c>
      <c r="B372" s="77">
        <v>3</v>
      </c>
      <c r="C372" s="72">
        <v>2</v>
      </c>
      <c r="D372" s="73">
        <v>7</v>
      </c>
      <c r="E372" s="73"/>
      <c r="F372" s="75"/>
      <c r="G372" s="76" t="s">
        <v>231</v>
      </c>
      <c r="H372" s="65">
        <v>338</v>
      </c>
      <c r="I372" s="175">
        <f>I373</f>
        <v>0</v>
      </c>
      <c r="J372" s="186">
        <f>J373</f>
        <v>0</v>
      </c>
      <c r="K372" s="176">
        <f>K373</f>
        <v>0</v>
      </c>
      <c r="L372" s="176">
        <f>L373</f>
        <v>0</v>
      </c>
      <c r="M372"/>
    </row>
    <row r="373" spans="1:13" ht="28.5" hidden="1" customHeight="1">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row>
    <row r="374" spans="1:13" ht="27" hidden="1" customHeight="1">
      <c r="A374" s="77">
        <v>3</v>
      </c>
      <c r="B374" s="77">
        <v>3</v>
      </c>
      <c r="C374" s="72">
        <v>2</v>
      </c>
      <c r="D374" s="73">
        <v>7</v>
      </c>
      <c r="E374" s="73">
        <v>1</v>
      </c>
      <c r="F374" s="75">
        <v>1</v>
      </c>
      <c r="G374" s="76" t="s">
        <v>232</v>
      </c>
      <c r="H374" s="65">
        <v>340</v>
      </c>
      <c r="I374" s="191">
        <v>0</v>
      </c>
      <c r="J374" s="191">
        <v>0</v>
      </c>
      <c r="K374" s="191">
        <v>0</v>
      </c>
      <c r="L374" s="202">
        <v>0</v>
      </c>
      <c r="M374"/>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row>
    <row r="376" spans="1:13" ht="39.75" customHeight="1">
      <c r="A376" s="131"/>
      <c r="B376" s="131"/>
      <c r="C376" s="132"/>
      <c r="D376" s="133"/>
      <c r="E376" s="134"/>
      <c r="F376" s="135"/>
      <c r="G376" s="136" t="s">
        <v>236</v>
      </c>
      <c r="H376" s="65">
        <v>342</v>
      </c>
      <c r="I376" s="210">
        <f>SUM(I35+I192)</f>
        <v>14300</v>
      </c>
      <c r="J376" s="210">
        <f>SUM(J35+J192)</f>
        <v>4300</v>
      </c>
      <c r="K376" s="210">
        <f>SUM(K35+K192)</f>
        <v>1723.83</v>
      </c>
      <c r="L376" s="210">
        <f>SUM(L35+L192)</f>
        <v>1723.83</v>
      </c>
      <c r="M376"/>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9"/>
      <c r="F379" s="9"/>
      <c r="G379" s="9"/>
      <c r="H379" s="9"/>
      <c r="I379" s="146"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1" t="s">
        <v>243</v>
      </c>
    </row>
  </sheetData>
  <mergeCells count="28">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A105F-6184-481F-B4F9-A278AB9052D5}">
  <dimension ref="A1:R384"/>
  <sheetViews>
    <sheetView topLeftCell="A193"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557" t="s">
        <v>5</v>
      </c>
      <c r="C13" s="558"/>
      <c r="D13" s="558"/>
      <c r="E13" s="558"/>
      <c r="F13" s="558"/>
      <c r="G13" s="558"/>
      <c r="H13" s="558"/>
      <c r="I13" s="558"/>
      <c r="J13" s="558"/>
      <c r="K13" s="558"/>
      <c r="L13" s="558"/>
      <c r="M13" s="558"/>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246</v>
      </c>
      <c r="F28" s="213"/>
      <c r="G28" s="39"/>
      <c r="H28" s="139"/>
      <c r="J28" s="216" t="s">
        <v>21</v>
      </c>
      <c r="K28" s="42" t="s">
        <v>22</v>
      </c>
      <c r="L28" s="36"/>
      <c r="M28" s="28"/>
    </row>
    <row r="29" spans="1:13" ht="12.75" customHeight="1">
      <c r="F29" s="213"/>
      <c r="G29" s="43" t="s">
        <v>23</v>
      </c>
      <c r="H29" s="131" t="s">
        <v>24</v>
      </c>
      <c r="I29" s="132"/>
      <c r="J29" s="46"/>
      <c r="K29" s="36"/>
      <c r="L29" s="36"/>
      <c r="M29" s="28"/>
    </row>
    <row r="30" spans="1:13" ht="13.5" customHeight="1">
      <c r="F30" s="213"/>
      <c r="G30" s="571" t="s">
        <v>25</v>
      </c>
      <c r="H30" s="571"/>
      <c r="I30" s="170" t="s">
        <v>26</v>
      </c>
      <c r="J30" s="47" t="s">
        <v>22</v>
      </c>
      <c r="K30" s="36" t="s">
        <v>28</v>
      </c>
      <c r="L30" s="36" t="s">
        <v>28</v>
      </c>
      <c r="M30" s="28"/>
    </row>
    <row r="31" spans="1:13" ht="14.25" customHeight="1">
      <c r="A31" s="48" t="s">
        <v>29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324500</v>
      </c>
      <c r="J35" s="175">
        <f>SUM(J36+J47+J68+J89+J96+J120+J146+J166+J176)</f>
        <v>82900</v>
      </c>
      <c r="K35" s="176">
        <f>SUM(K36+K47+K68+K89+K96+K120+K146+K166+K176)</f>
        <v>60025.549999999996</v>
      </c>
      <c r="L35" s="175">
        <f>SUM(L36+L47+L68+L89+L96+L120+L146+L166+L176)</f>
        <v>46156.06</v>
      </c>
    </row>
    <row r="36" spans="1:18" ht="16.5" customHeight="1">
      <c r="A36" s="61">
        <v>2</v>
      </c>
      <c r="B36" s="67">
        <v>1</v>
      </c>
      <c r="C36" s="68"/>
      <c r="D36" s="81"/>
      <c r="E36" s="70"/>
      <c r="F36" s="71"/>
      <c r="G36" s="164" t="s">
        <v>43</v>
      </c>
      <c r="H36" s="65">
        <v>2</v>
      </c>
      <c r="I36" s="175">
        <f>SUM(I37+I43)</f>
        <v>235900</v>
      </c>
      <c r="J36" s="175">
        <f>SUM(J37+J43)</f>
        <v>56800</v>
      </c>
      <c r="K36" s="190">
        <f>SUM(K37+K43)</f>
        <v>47728.42</v>
      </c>
      <c r="L36" s="182">
        <f>SUM(L37+L43)</f>
        <v>41092.57</v>
      </c>
      <c r="M36" s="211"/>
    </row>
    <row r="37" spans="1:18" ht="14.25" customHeight="1">
      <c r="A37" s="95">
        <v>2</v>
      </c>
      <c r="B37" s="95">
        <v>1</v>
      </c>
      <c r="C37" s="96">
        <v>1</v>
      </c>
      <c r="D37" s="76"/>
      <c r="E37" s="95"/>
      <c r="F37" s="97"/>
      <c r="G37" s="152" t="s">
        <v>44</v>
      </c>
      <c r="H37" s="65">
        <v>3</v>
      </c>
      <c r="I37" s="175">
        <f>SUM(I38)</f>
        <v>232400</v>
      </c>
      <c r="J37" s="175">
        <f>SUM(J38)</f>
        <v>56000</v>
      </c>
      <c r="K37" s="176">
        <f>SUM(K38)</f>
        <v>47728.42</v>
      </c>
      <c r="L37" s="175">
        <f>SUM(L38)</f>
        <v>41092.57</v>
      </c>
      <c r="M37" s="211"/>
      <c r="Q37" s="211"/>
    </row>
    <row r="38" spans="1:18" ht="13.5" customHeight="1">
      <c r="A38" s="94">
        <v>2</v>
      </c>
      <c r="B38" s="95">
        <v>1</v>
      </c>
      <c r="C38" s="96">
        <v>1</v>
      </c>
      <c r="D38" s="76">
        <v>1</v>
      </c>
      <c r="E38" s="95"/>
      <c r="F38" s="97"/>
      <c r="G38" s="152" t="s">
        <v>44</v>
      </c>
      <c r="H38" s="65">
        <v>4</v>
      </c>
      <c r="I38" s="175">
        <f>SUM(I39+I41)</f>
        <v>232400</v>
      </c>
      <c r="J38" s="175">
        <f>SUM(J39+J41)</f>
        <v>56000</v>
      </c>
      <c r="K38" s="175">
        <f>SUM(K39+K41)</f>
        <v>47728.42</v>
      </c>
      <c r="L38" s="175">
        <f>SUM(L39+L41)</f>
        <v>41092.57</v>
      </c>
      <c r="M38" s="211"/>
      <c r="Q38" s="78"/>
    </row>
    <row r="39" spans="1:18" ht="14.25" customHeight="1">
      <c r="A39" s="94">
        <v>2</v>
      </c>
      <c r="B39" s="95">
        <v>1</v>
      </c>
      <c r="C39" s="96">
        <v>1</v>
      </c>
      <c r="D39" s="76">
        <v>1</v>
      </c>
      <c r="E39" s="95">
        <v>1</v>
      </c>
      <c r="F39" s="97"/>
      <c r="G39" s="152" t="s">
        <v>45</v>
      </c>
      <c r="H39" s="65">
        <v>5</v>
      </c>
      <c r="I39" s="176">
        <f>SUM(I40)</f>
        <v>232400</v>
      </c>
      <c r="J39" s="176">
        <f>SUM(J40)</f>
        <v>56000</v>
      </c>
      <c r="K39" s="176">
        <f>SUM(K40)</f>
        <v>47728.42</v>
      </c>
      <c r="L39" s="176">
        <f>SUM(L40)</f>
        <v>41092.57</v>
      </c>
      <c r="M39" s="211"/>
      <c r="Q39" s="78"/>
    </row>
    <row r="40" spans="1:18" ht="14.25" customHeight="1">
      <c r="A40" s="94">
        <v>2</v>
      </c>
      <c r="B40" s="95">
        <v>1</v>
      </c>
      <c r="C40" s="96">
        <v>1</v>
      </c>
      <c r="D40" s="76">
        <v>1</v>
      </c>
      <c r="E40" s="95">
        <v>1</v>
      </c>
      <c r="F40" s="97">
        <v>1</v>
      </c>
      <c r="G40" s="152" t="s">
        <v>45</v>
      </c>
      <c r="H40" s="65">
        <v>6</v>
      </c>
      <c r="I40" s="177">
        <v>232400</v>
      </c>
      <c r="J40" s="178">
        <v>56000</v>
      </c>
      <c r="K40" s="178">
        <v>47728.42</v>
      </c>
      <c r="L40" s="178">
        <v>41092.57</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3500</v>
      </c>
      <c r="J43" s="175">
        <f t="shared" si="0"/>
        <v>800</v>
      </c>
      <c r="K43" s="176">
        <f t="shared" si="0"/>
        <v>0</v>
      </c>
      <c r="L43" s="175">
        <f t="shared" si="0"/>
        <v>0</v>
      </c>
      <c r="M43" s="211"/>
      <c r="Q43" s="78"/>
    </row>
    <row r="44" spans="1:18">
      <c r="A44" s="94">
        <v>2</v>
      </c>
      <c r="B44" s="95">
        <v>1</v>
      </c>
      <c r="C44" s="96">
        <v>2</v>
      </c>
      <c r="D44" s="76">
        <v>1</v>
      </c>
      <c r="E44" s="95"/>
      <c r="F44" s="97"/>
      <c r="G44" s="76" t="s">
        <v>47</v>
      </c>
      <c r="H44" s="65">
        <v>10</v>
      </c>
      <c r="I44" s="176">
        <f t="shared" si="0"/>
        <v>3500</v>
      </c>
      <c r="J44" s="175">
        <f t="shared" si="0"/>
        <v>800</v>
      </c>
      <c r="K44" s="175">
        <f t="shared" si="0"/>
        <v>0</v>
      </c>
      <c r="L44" s="175">
        <f t="shared" si="0"/>
        <v>0</v>
      </c>
      <c r="Q44" s="211"/>
    </row>
    <row r="45" spans="1:18" ht="13.5" customHeight="1">
      <c r="A45" s="94">
        <v>2</v>
      </c>
      <c r="B45" s="95">
        <v>1</v>
      </c>
      <c r="C45" s="96">
        <v>2</v>
      </c>
      <c r="D45" s="76">
        <v>1</v>
      </c>
      <c r="E45" s="95">
        <v>1</v>
      </c>
      <c r="F45" s="97"/>
      <c r="G45" s="76" t="s">
        <v>47</v>
      </c>
      <c r="H45" s="65">
        <v>11</v>
      </c>
      <c r="I45" s="175">
        <f t="shared" si="0"/>
        <v>3500</v>
      </c>
      <c r="J45" s="175">
        <f t="shared" si="0"/>
        <v>800</v>
      </c>
      <c r="K45" s="175">
        <f t="shared" si="0"/>
        <v>0</v>
      </c>
      <c r="L45" s="175">
        <f t="shared" si="0"/>
        <v>0</v>
      </c>
      <c r="M45" s="211"/>
      <c r="Q45" s="78"/>
    </row>
    <row r="46" spans="1:18" ht="14.25" customHeight="1">
      <c r="A46" s="94">
        <v>2</v>
      </c>
      <c r="B46" s="95">
        <v>1</v>
      </c>
      <c r="C46" s="96">
        <v>2</v>
      </c>
      <c r="D46" s="76">
        <v>1</v>
      </c>
      <c r="E46" s="95">
        <v>1</v>
      </c>
      <c r="F46" s="97">
        <v>1</v>
      </c>
      <c r="G46" s="76" t="s">
        <v>47</v>
      </c>
      <c r="H46" s="65">
        <v>12</v>
      </c>
      <c r="I46" s="179">
        <v>3500</v>
      </c>
      <c r="J46" s="178">
        <v>800</v>
      </c>
      <c r="K46" s="178">
        <v>0</v>
      </c>
      <c r="L46" s="178">
        <v>0</v>
      </c>
      <c r="M46" s="211"/>
      <c r="Q46" s="78"/>
    </row>
    <row r="47" spans="1:18" ht="26.25" customHeight="1">
      <c r="A47" s="79">
        <v>2</v>
      </c>
      <c r="B47" s="80">
        <v>2</v>
      </c>
      <c r="C47" s="68"/>
      <c r="D47" s="81"/>
      <c r="E47" s="70"/>
      <c r="F47" s="71"/>
      <c r="G47" s="164" t="s">
        <v>48</v>
      </c>
      <c r="H47" s="65">
        <v>13</v>
      </c>
      <c r="I47" s="185">
        <f t="shared" ref="I47:L49" si="1">I48</f>
        <v>87700</v>
      </c>
      <c r="J47" s="188">
        <f t="shared" si="1"/>
        <v>25800</v>
      </c>
      <c r="K47" s="185">
        <f t="shared" si="1"/>
        <v>12297.13</v>
      </c>
      <c r="L47" s="185">
        <f t="shared" si="1"/>
        <v>5063.49</v>
      </c>
      <c r="M47" s="211"/>
    </row>
    <row r="48" spans="1:18" ht="27" customHeight="1">
      <c r="A48" s="94">
        <v>2</v>
      </c>
      <c r="B48" s="95">
        <v>2</v>
      </c>
      <c r="C48" s="96">
        <v>1</v>
      </c>
      <c r="D48" s="76"/>
      <c r="E48" s="95"/>
      <c r="F48" s="97"/>
      <c r="G48" s="81" t="s">
        <v>48</v>
      </c>
      <c r="H48" s="65">
        <v>14</v>
      </c>
      <c r="I48" s="175">
        <f t="shared" si="1"/>
        <v>87700</v>
      </c>
      <c r="J48" s="176">
        <f t="shared" si="1"/>
        <v>25800</v>
      </c>
      <c r="K48" s="175">
        <f t="shared" si="1"/>
        <v>12297.13</v>
      </c>
      <c r="L48" s="176">
        <f t="shared" si="1"/>
        <v>5063.49</v>
      </c>
      <c r="M48" s="211"/>
      <c r="Q48" s="211"/>
      <c r="R48" s="78"/>
    </row>
    <row r="49" spans="1:18" ht="15.75" customHeight="1">
      <c r="A49" s="94">
        <v>2</v>
      </c>
      <c r="B49" s="95">
        <v>2</v>
      </c>
      <c r="C49" s="96">
        <v>1</v>
      </c>
      <c r="D49" s="76">
        <v>1</v>
      </c>
      <c r="E49" s="95"/>
      <c r="F49" s="97"/>
      <c r="G49" s="81" t="s">
        <v>48</v>
      </c>
      <c r="H49" s="65">
        <v>15</v>
      </c>
      <c r="I49" s="175">
        <f t="shared" si="1"/>
        <v>87700</v>
      </c>
      <c r="J49" s="176">
        <f t="shared" si="1"/>
        <v>25800</v>
      </c>
      <c r="K49" s="182">
        <f t="shared" si="1"/>
        <v>12297.13</v>
      </c>
      <c r="L49" s="182">
        <f t="shared" si="1"/>
        <v>5063.49</v>
      </c>
      <c r="M49" s="211"/>
      <c r="Q49" s="78"/>
      <c r="R49" s="211"/>
    </row>
    <row r="50" spans="1:18" ht="24.75" customHeight="1">
      <c r="A50" s="108">
        <v>2</v>
      </c>
      <c r="B50" s="109">
        <v>2</v>
      </c>
      <c r="C50" s="110">
        <v>1</v>
      </c>
      <c r="D50" s="107">
        <v>1</v>
      </c>
      <c r="E50" s="109">
        <v>1</v>
      </c>
      <c r="F50" s="121"/>
      <c r="G50" s="81" t="s">
        <v>48</v>
      </c>
      <c r="H50" s="65">
        <v>16</v>
      </c>
      <c r="I50" s="183">
        <f>SUM(I51:I67)</f>
        <v>87700</v>
      </c>
      <c r="J50" s="183">
        <f>SUM(J51:J67)</f>
        <v>25800</v>
      </c>
      <c r="K50" s="184">
        <f>SUM(K51:K67)</f>
        <v>12297.13</v>
      </c>
      <c r="L50" s="184">
        <f>SUM(L51:L67)</f>
        <v>5063.49</v>
      </c>
      <c r="M50" s="211"/>
      <c r="Q50" s="78"/>
      <c r="R50" s="211"/>
    </row>
    <row r="51" spans="1:18" ht="15.75" hidden="1" customHeight="1">
      <c r="A51" s="94">
        <v>2</v>
      </c>
      <c r="B51" s="95">
        <v>2</v>
      </c>
      <c r="C51" s="96">
        <v>1</v>
      </c>
      <c r="D51" s="76">
        <v>1</v>
      </c>
      <c r="E51" s="95">
        <v>1</v>
      </c>
      <c r="F51" s="87">
        <v>1</v>
      </c>
      <c r="G51" s="76" t="s">
        <v>49</v>
      </c>
      <c r="H51" s="65">
        <v>17</v>
      </c>
      <c r="I51" s="178">
        <v>0</v>
      </c>
      <c r="J51" s="178">
        <v>0</v>
      </c>
      <c r="K51" s="178">
        <v>0</v>
      </c>
      <c r="L51" s="178">
        <v>0</v>
      </c>
      <c r="M51" s="211"/>
      <c r="Q51" s="78"/>
      <c r="R51" s="211"/>
    </row>
    <row r="52" spans="1:18" ht="26.25" customHeight="1">
      <c r="A52" s="94">
        <v>2</v>
      </c>
      <c r="B52" s="95">
        <v>2</v>
      </c>
      <c r="C52" s="96">
        <v>1</v>
      </c>
      <c r="D52" s="76">
        <v>1</v>
      </c>
      <c r="E52" s="95">
        <v>1</v>
      </c>
      <c r="F52" s="97">
        <v>2</v>
      </c>
      <c r="G52" s="76" t="s">
        <v>50</v>
      </c>
      <c r="H52" s="65">
        <v>18</v>
      </c>
      <c r="I52" s="178">
        <v>700</v>
      </c>
      <c r="J52" s="178">
        <v>100</v>
      </c>
      <c r="K52" s="178">
        <v>14.71</v>
      </c>
      <c r="L52" s="178">
        <v>14.71</v>
      </c>
      <c r="M52" s="211"/>
      <c r="Q52" s="78"/>
      <c r="R52" s="211"/>
    </row>
    <row r="53" spans="1:18" ht="26.25" customHeight="1">
      <c r="A53" s="94">
        <v>2</v>
      </c>
      <c r="B53" s="95">
        <v>2</v>
      </c>
      <c r="C53" s="96">
        <v>1</v>
      </c>
      <c r="D53" s="76">
        <v>1</v>
      </c>
      <c r="E53" s="95">
        <v>1</v>
      </c>
      <c r="F53" s="97">
        <v>5</v>
      </c>
      <c r="G53" s="76" t="s">
        <v>51</v>
      </c>
      <c r="H53" s="65">
        <v>19</v>
      </c>
      <c r="I53" s="178">
        <v>2300</v>
      </c>
      <c r="J53" s="178">
        <v>500</v>
      </c>
      <c r="K53" s="178">
        <v>221.21</v>
      </c>
      <c r="L53" s="178">
        <v>221.21</v>
      </c>
      <c r="M53" s="211"/>
      <c r="Q53" s="78"/>
      <c r="R53" s="211"/>
    </row>
    <row r="54" spans="1:18" ht="27" customHeight="1">
      <c r="A54" s="94">
        <v>2</v>
      </c>
      <c r="B54" s="95">
        <v>2</v>
      </c>
      <c r="C54" s="96">
        <v>1</v>
      </c>
      <c r="D54" s="76">
        <v>1</v>
      </c>
      <c r="E54" s="95">
        <v>1</v>
      </c>
      <c r="F54" s="97">
        <v>6</v>
      </c>
      <c r="G54" s="76" t="s">
        <v>52</v>
      </c>
      <c r="H54" s="65">
        <v>20</v>
      </c>
      <c r="I54" s="178">
        <v>10300</v>
      </c>
      <c r="J54" s="178">
        <v>3000</v>
      </c>
      <c r="K54" s="178">
        <v>206.7</v>
      </c>
      <c r="L54" s="178">
        <v>206.7</v>
      </c>
      <c r="M54" s="211"/>
      <c r="Q54" s="78"/>
      <c r="R54" s="211"/>
    </row>
    <row r="55" spans="1:18" ht="26.25" hidden="1" customHeight="1">
      <c r="A55" s="102">
        <v>2</v>
      </c>
      <c r="B55" s="70">
        <v>2</v>
      </c>
      <c r="C55" s="68">
        <v>1</v>
      </c>
      <c r="D55" s="81">
        <v>1</v>
      </c>
      <c r="E55" s="70">
        <v>1</v>
      </c>
      <c r="F55" s="71">
        <v>7</v>
      </c>
      <c r="G55" s="81" t="s">
        <v>53</v>
      </c>
      <c r="H55" s="65">
        <v>21</v>
      </c>
      <c r="I55" s="178">
        <v>0</v>
      </c>
      <c r="J55" s="178">
        <v>0</v>
      </c>
      <c r="K55" s="178">
        <v>0</v>
      </c>
      <c r="L55" s="178">
        <v>0</v>
      </c>
      <c r="M55" s="211"/>
      <c r="Q55" s="78"/>
      <c r="R55" s="211"/>
    </row>
    <row r="56" spans="1:18" ht="12" customHeight="1">
      <c r="A56" s="94">
        <v>2</v>
      </c>
      <c r="B56" s="95">
        <v>2</v>
      </c>
      <c r="C56" s="96">
        <v>1</v>
      </c>
      <c r="D56" s="76">
        <v>1</v>
      </c>
      <c r="E56" s="95">
        <v>1</v>
      </c>
      <c r="F56" s="97">
        <v>11</v>
      </c>
      <c r="G56" s="76" t="s">
        <v>54</v>
      </c>
      <c r="H56" s="65">
        <v>22</v>
      </c>
      <c r="I56" s="178">
        <v>300</v>
      </c>
      <c r="J56" s="178">
        <v>100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customHeight="1">
      <c r="A59" s="94">
        <v>2</v>
      </c>
      <c r="B59" s="95">
        <v>2</v>
      </c>
      <c r="C59" s="96">
        <v>1</v>
      </c>
      <c r="D59" s="96">
        <v>1</v>
      </c>
      <c r="E59" s="96">
        <v>1</v>
      </c>
      <c r="F59" s="97">
        <v>15</v>
      </c>
      <c r="G59" s="76" t="s">
        <v>57</v>
      </c>
      <c r="H59" s="65">
        <v>25</v>
      </c>
      <c r="I59" s="178">
        <v>2700</v>
      </c>
      <c r="J59" s="178">
        <v>2300</v>
      </c>
      <c r="K59" s="178">
        <v>1907.2</v>
      </c>
      <c r="L59" s="178">
        <v>1907.2</v>
      </c>
      <c r="M59" s="211"/>
      <c r="Q59" s="78"/>
      <c r="R59" s="211"/>
    </row>
    <row r="60" spans="1:18" ht="15.75" customHeight="1">
      <c r="A60" s="94">
        <v>2</v>
      </c>
      <c r="B60" s="95">
        <v>2</v>
      </c>
      <c r="C60" s="96">
        <v>1</v>
      </c>
      <c r="D60" s="96">
        <v>1</v>
      </c>
      <c r="E60" s="96">
        <v>1</v>
      </c>
      <c r="F60" s="97">
        <v>16</v>
      </c>
      <c r="G60" s="76" t="s">
        <v>58</v>
      </c>
      <c r="H60" s="65">
        <v>26</v>
      </c>
      <c r="I60" s="178">
        <v>100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56600</v>
      </c>
      <c r="J62" s="178">
        <v>16000</v>
      </c>
      <c r="K62" s="178">
        <v>9062.57</v>
      </c>
      <c r="L62" s="178">
        <v>1828.93</v>
      </c>
      <c r="M62" s="211"/>
      <c r="Q62" s="78"/>
      <c r="R62" s="211"/>
    </row>
    <row r="63" spans="1:18" ht="27.75" customHeight="1">
      <c r="A63" s="94">
        <v>2</v>
      </c>
      <c r="B63" s="95">
        <v>2</v>
      </c>
      <c r="C63" s="96">
        <v>1</v>
      </c>
      <c r="D63" s="96">
        <v>1</v>
      </c>
      <c r="E63" s="96">
        <v>1</v>
      </c>
      <c r="F63" s="97">
        <v>21</v>
      </c>
      <c r="G63" s="76" t="s">
        <v>61</v>
      </c>
      <c r="H63" s="65">
        <v>29</v>
      </c>
      <c r="I63" s="178">
        <v>1700</v>
      </c>
      <c r="J63" s="178">
        <v>600</v>
      </c>
      <c r="K63" s="178">
        <v>234.74</v>
      </c>
      <c r="L63" s="178">
        <v>234.74</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13000</v>
      </c>
      <c r="J67" s="178">
        <v>3200</v>
      </c>
      <c r="K67" s="178">
        <v>650</v>
      </c>
      <c r="L67" s="178">
        <v>650</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customHeight="1">
      <c r="A146" s="98">
        <v>2</v>
      </c>
      <c r="B146" s="61">
        <v>7</v>
      </c>
      <c r="C146" s="61"/>
      <c r="D146" s="62"/>
      <c r="E146" s="62"/>
      <c r="F146" s="64"/>
      <c r="G146" s="167" t="s">
        <v>111</v>
      </c>
      <c r="H146" s="65">
        <v>112</v>
      </c>
      <c r="I146" s="176">
        <f>SUM(I147+I152+I160)</f>
        <v>900</v>
      </c>
      <c r="J146" s="203">
        <f>SUM(J147+J152+J160)</f>
        <v>300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c r="A160" s="94">
        <v>2</v>
      </c>
      <c r="B160" s="95">
        <v>7</v>
      </c>
      <c r="C160" s="94">
        <v>3</v>
      </c>
      <c r="D160" s="95"/>
      <c r="E160" s="96"/>
      <c r="F160" s="97"/>
      <c r="G160" s="76" t="s">
        <v>120</v>
      </c>
      <c r="H160" s="65">
        <v>126</v>
      </c>
      <c r="I160" s="176">
        <f t="shared" ref="I160:L161" si="13">I161</f>
        <v>900</v>
      </c>
      <c r="J160" s="203">
        <f t="shared" si="13"/>
        <v>300</v>
      </c>
      <c r="K160" s="176">
        <f t="shared" si="13"/>
        <v>0</v>
      </c>
      <c r="L160" s="175">
        <f t="shared" si="13"/>
        <v>0</v>
      </c>
    </row>
    <row r="161" spans="1:13">
      <c r="A161" s="108">
        <v>2</v>
      </c>
      <c r="B161" s="118">
        <v>7</v>
      </c>
      <c r="C161" s="116">
        <v>3</v>
      </c>
      <c r="D161" s="118">
        <v>1</v>
      </c>
      <c r="E161" s="119"/>
      <c r="F161" s="120"/>
      <c r="G161" s="161" t="s">
        <v>120</v>
      </c>
      <c r="H161" s="65">
        <v>127</v>
      </c>
      <c r="I161" s="184">
        <f t="shared" si="13"/>
        <v>900</v>
      </c>
      <c r="J161" s="195">
        <f t="shared" si="13"/>
        <v>300</v>
      </c>
      <c r="K161" s="184">
        <f t="shared" si="13"/>
        <v>0</v>
      </c>
      <c r="L161" s="183">
        <f t="shared" si="13"/>
        <v>0</v>
      </c>
    </row>
    <row r="162" spans="1:13">
      <c r="A162" s="94">
        <v>2</v>
      </c>
      <c r="B162" s="95">
        <v>7</v>
      </c>
      <c r="C162" s="94">
        <v>3</v>
      </c>
      <c r="D162" s="95">
        <v>1</v>
      </c>
      <c r="E162" s="96">
        <v>1</v>
      </c>
      <c r="F162" s="97"/>
      <c r="G162" s="152" t="s">
        <v>120</v>
      </c>
      <c r="H162" s="65">
        <v>128</v>
      </c>
      <c r="I162" s="176">
        <f>SUM(I163:I165)</f>
        <v>900</v>
      </c>
      <c r="J162" s="176">
        <f>SUM(J163:J165)</f>
        <v>300</v>
      </c>
      <c r="K162" s="176">
        <f>SUM(K163:K165)</f>
        <v>0</v>
      </c>
      <c r="L162" s="176">
        <f>SUM(L163:L165)</f>
        <v>0</v>
      </c>
    </row>
    <row r="163" spans="1:13">
      <c r="A163" s="102">
        <v>2</v>
      </c>
      <c r="B163" s="70">
        <v>7</v>
      </c>
      <c r="C163" s="102">
        <v>3</v>
      </c>
      <c r="D163" s="70">
        <v>1</v>
      </c>
      <c r="E163" s="68">
        <v>1</v>
      </c>
      <c r="F163" s="71">
        <v>1</v>
      </c>
      <c r="G163" s="158" t="s">
        <v>121</v>
      </c>
      <c r="H163" s="65">
        <v>129</v>
      </c>
      <c r="I163" s="197">
        <v>900</v>
      </c>
      <c r="J163" s="197">
        <v>300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customHeight="1">
      <c r="A192" s="61">
        <v>3</v>
      </c>
      <c r="B192" s="63"/>
      <c r="C192" s="61"/>
      <c r="D192" s="62"/>
      <c r="E192" s="62"/>
      <c r="F192" s="64"/>
      <c r="G192" s="112" t="s">
        <v>143</v>
      </c>
      <c r="H192" s="65">
        <v>158</v>
      </c>
      <c r="I192" s="175">
        <f>SUM(I193+I246+I311)</f>
        <v>1700</v>
      </c>
      <c r="J192" s="203">
        <f>SUM(J193+J246+J311)</f>
        <v>0</v>
      </c>
      <c r="K192" s="176">
        <f>SUM(K193+K246+K311)</f>
        <v>0</v>
      </c>
      <c r="L192" s="175">
        <f>SUM(L193+L246+L311)</f>
        <v>0</v>
      </c>
      <c r="M192" s="211"/>
    </row>
    <row r="193" spans="1:13" ht="34.5" customHeight="1">
      <c r="A193" s="98">
        <v>3</v>
      </c>
      <c r="B193" s="61">
        <v>1</v>
      </c>
      <c r="C193" s="80"/>
      <c r="D193" s="67"/>
      <c r="E193" s="67"/>
      <c r="F193" s="117"/>
      <c r="G193" s="162" t="s">
        <v>144</v>
      </c>
      <c r="H193" s="65">
        <v>159</v>
      </c>
      <c r="I193" s="175">
        <f>SUM(I194+I217+I224+I236+I240)</f>
        <v>1700</v>
      </c>
      <c r="J193" s="185">
        <f>SUM(J194+J217+J224+J236+J240)</f>
        <v>0</v>
      </c>
      <c r="K193" s="185">
        <f>SUM(K194+K217+K224+K236+K240)</f>
        <v>0</v>
      </c>
      <c r="L193" s="185">
        <f>SUM(L194+L217+L224+L236+L240)</f>
        <v>0</v>
      </c>
      <c r="M193" s="211"/>
    </row>
    <row r="194" spans="1:13" ht="30.75" customHeight="1">
      <c r="A194" s="70">
        <v>3</v>
      </c>
      <c r="B194" s="81">
        <v>1</v>
      </c>
      <c r="C194" s="70">
        <v>1</v>
      </c>
      <c r="D194" s="68"/>
      <c r="E194" s="68"/>
      <c r="F194" s="124"/>
      <c r="G194" s="155" t="s">
        <v>145</v>
      </c>
      <c r="H194" s="65">
        <v>160</v>
      </c>
      <c r="I194" s="185">
        <f>SUM(I195+I198+I203+I209+I214)</f>
        <v>1700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customHeight="1">
      <c r="A203" s="95">
        <v>3</v>
      </c>
      <c r="B203" s="96">
        <v>1</v>
      </c>
      <c r="C203" s="96">
        <v>1</v>
      </c>
      <c r="D203" s="96">
        <v>3</v>
      </c>
      <c r="E203" s="96"/>
      <c r="F203" s="97"/>
      <c r="G203" s="76" t="s">
        <v>151</v>
      </c>
      <c r="H203" s="65">
        <v>169</v>
      </c>
      <c r="I203" s="175">
        <f>I204</f>
        <v>1000</v>
      </c>
      <c r="J203" s="203">
        <f>J204</f>
        <v>0</v>
      </c>
      <c r="K203" s="176">
        <f>K204</f>
        <v>0</v>
      </c>
      <c r="L203" s="175">
        <f>L204</f>
        <v>0</v>
      </c>
      <c r="M203" s="211"/>
    </row>
    <row r="204" spans="1:13" ht="23.25" customHeight="1">
      <c r="A204" s="95">
        <v>3</v>
      </c>
      <c r="B204" s="96">
        <v>1</v>
      </c>
      <c r="C204" s="96">
        <v>1</v>
      </c>
      <c r="D204" s="96">
        <v>3</v>
      </c>
      <c r="E204" s="96">
        <v>1</v>
      </c>
      <c r="F204" s="97"/>
      <c r="G204" s="76" t="s">
        <v>151</v>
      </c>
      <c r="H204" s="65">
        <v>170</v>
      </c>
      <c r="I204" s="175">
        <f>SUM(I205:I208)</f>
        <v>1000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customHeight="1">
      <c r="A208" s="109">
        <v>3</v>
      </c>
      <c r="B208" s="110">
        <v>1</v>
      </c>
      <c r="C208" s="110">
        <v>1</v>
      </c>
      <c r="D208" s="110">
        <v>3</v>
      </c>
      <c r="E208" s="110">
        <v>1</v>
      </c>
      <c r="F208" s="121">
        <v>4</v>
      </c>
      <c r="G208" s="115" t="s">
        <v>155</v>
      </c>
      <c r="H208" s="65">
        <v>174</v>
      </c>
      <c r="I208" s="179">
        <v>1000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customHeight="1">
      <c r="A214" s="95">
        <v>3</v>
      </c>
      <c r="B214" s="96">
        <v>1</v>
      </c>
      <c r="C214" s="96">
        <v>1</v>
      </c>
      <c r="D214" s="96">
        <v>5</v>
      </c>
      <c r="E214" s="96"/>
      <c r="F214" s="97"/>
      <c r="G214" s="76" t="s">
        <v>160</v>
      </c>
      <c r="H214" s="65">
        <v>180</v>
      </c>
      <c r="I214" s="175">
        <f t="shared" ref="I214:L215" si="17">I215</f>
        <v>700</v>
      </c>
      <c r="J214" s="203">
        <f t="shared" si="17"/>
        <v>0</v>
      </c>
      <c r="K214" s="176">
        <f t="shared" si="17"/>
        <v>0</v>
      </c>
      <c r="L214" s="175">
        <f t="shared" si="17"/>
        <v>0</v>
      </c>
      <c r="M214" s="211"/>
    </row>
    <row r="215" spans="1:13" ht="26.25" customHeight="1">
      <c r="A215" s="109">
        <v>3</v>
      </c>
      <c r="B215" s="110">
        <v>1</v>
      </c>
      <c r="C215" s="110">
        <v>1</v>
      </c>
      <c r="D215" s="110">
        <v>5</v>
      </c>
      <c r="E215" s="110">
        <v>1</v>
      </c>
      <c r="F215" s="121"/>
      <c r="G215" s="76" t="s">
        <v>160</v>
      </c>
      <c r="H215" s="65">
        <v>181</v>
      </c>
      <c r="I215" s="176">
        <f t="shared" si="17"/>
        <v>700</v>
      </c>
      <c r="J215" s="176">
        <f t="shared" si="17"/>
        <v>0</v>
      </c>
      <c r="K215" s="176">
        <f t="shared" si="17"/>
        <v>0</v>
      </c>
      <c r="L215" s="176">
        <f t="shared" si="17"/>
        <v>0</v>
      </c>
      <c r="M215" s="211"/>
    </row>
    <row r="216" spans="1:13" ht="27" customHeight="1">
      <c r="A216" s="95">
        <v>3</v>
      </c>
      <c r="B216" s="96">
        <v>1</v>
      </c>
      <c r="C216" s="96">
        <v>1</v>
      </c>
      <c r="D216" s="96">
        <v>5</v>
      </c>
      <c r="E216" s="96">
        <v>1</v>
      </c>
      <c r="F216" s="97">
        <v>1</v>
      </c>
      <c r="G216" s="76" t="s">
        <v>160</v>
      </c>
      <c r="H216" s="65">
        <v>182</v>
      </c>
      <c r="I216" s="177">
        <v>700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326200</v>
      </c>
      <c r="J376" s="210">
        <f>SUM(J35+J192)</f>
        <v>82900</v>
      </c>
      <c r="K376" s="210">
        <f>SUM(K35+K192)</f>
        <v>60025.549999999996</v>
      </c>
      <c r="L376" s="210">
        <f>SUM(L35+L192)</f>
        <v>46156.06</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B13:M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A9E7-2F6D-4E25-8B3C-D4EA03045BA3}">
  <dimension ref="A1:R384"/>
  <sheetViews>
    <sheetView topLeftCell="A51"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247</v>
      </c>
      <c r="F28" s="213"/>
      <c r="G28" s="39"/>
      <c r="H28" s="139"/>
      <c r="J28" s="216" t="s">
        <v>21</v>
      </c>
      <c r="K28" s="42" t="s">
        <v>22</v>
      </c>
      <c r="L28" s="36"/>
      <c r="M28" s="28"/>
    </row>
    <row r="29" spans="1:13" ht="12.75" customHeight="1">
      <c r="F29" s="213"/>
      <c r="G29" s="43" t="s">
        <v>23</v>
      </c>
      <c r="H29" s="131" t="s">
        <v>24</v>
      </c>
      <c r="I29" s="132"/>
      <c r="J29" s="46"/>
      <c r="K29" s="36"/>
      <c r="L29" s="36"/>
      <c r="M29" s="28"/>
    </row>
    <row r="30" spans="1:13" ht="13.5" customHeight="1">
      <c r="F30" s="213"/>
      <c r="G30" s="571" t="s">
        <v>25</v>
      </c>
      <c r="H30" s="571"/>
      <c r="I30" s="170" t="s">
        <v>26</v>
      </c>
      <c r="J30" s="47" t="s">
        <v>28</v>
      </c>
      <c r="K30" s="36" t="s">
        <v>28</v>
      </c>
      <c r="L30" s="36" t="s">
        <v>28</v>
      </c>
      <c r="M30" s="28"/>
    </row>
    <row r="31" spans="1:13" ht="14.25" customHeight="1">
      <c r="A31" s="48" t="s">
        <v>29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81500</v>
      </c>
      <c r="J35" s="175">
        <f>SUM(J36+J47+J68+J89+J96+J120+J146+J166+J176)</f>
        <v>15700</v>
      </c>
      <c r="K35" s="176">
        <f>SUM(K36+K47+K68+K89+K96+K120+K146+K166+K176)</f>
        <v>11620.52</v>
      </c>
      <c r="L35" s="175">
        <f>SUM(L36+L47+L68+L89+L96+L120+L146+L166+L176)</f>
        <v>11620.52</v>
      </c>
    </row>
    <row r="36" spans="1:18" ht="16.5" customHeight="1">
      <c r="A36" s="61">
        <v>2</v>
      </c>
      <c r="B36" s="67">
        <v>1</v>
      </c>
      <c r="C36" s="68"/>
      <c r="D36" s="81"/>
      <c r="E36" s="70"/>
      <c r="F36" s="71"/>
      <c r="G36" s="164" t="s">
        <v>43</v>
      </c>
      <c r="H36" s="65">
        <v>2</v>
      </c>
      <c r="I36" s="175">
        <f>SUM(I37+I43)</f>
        <v>68400</v>
      </c>
      <c r="J36" s="175">
        <f>SUM(J37+J43)</f>
        <v>11800</v>
      </c>
      <c r="K36" s="190">
        <f>SUM(K37+K43)</f>
        <v>11600</v>
      </c>
      <c r="L36" s="182">
        <f>SUM(L37+L43)</f>
        <v>11600</v>
      </c>
      <c r="M36" s="211"/>
    </row>
    <row r="37" spans="1:18" ht="14.25" customHeight="1">
      <c r="A37" s="95">
        <v>2</v>
      </c>
      <c r="B37" s="95">
        <v>1</v>
      </c>
      <c r="C37" s="96">
        <v>1</v>
      </c>
      <c r="D37" s="76"/>
      <c r="E37" s="95"/>
      <c r="F37" s="97"/>
      <c r="G37" s="152" t="s">
        <v>44</v>
      </c>
      <c r="H37" s="65">
        <v>3</v>
      </c>
      <c r="I37" s="175">
        <f>SUM(I38)</f>
        <v>67400</v>
      </c>
      <c r="J37" s="175">
        <f>SUM(J38)</f>
        <v>11600</v>
      </c>
      <c r="K37" s="176">
        <f>SUM(K38)</f>
        <v>11600</v>
      </c>
      <c r="L37" s="175">
        <f>SUM(L38)</f>
        <v>11600</v>
      </c>
      <c r="M37" s="211"/>
      <c r="Q37" s="211"/>
    </row>
    <row r="38" spans="1:18" ht="13.5" customHeight="1">
      <c r="A38" s="94">
        <v>2</v>
      </c>
      <c r="B38" s="95">
        <v>1</v>
      </c>
      <c r="C38" s="96">
        <v>1</v>
      </c>
      <c r="D38" s="76">
        <v>1</v>
      </c>
      <c r="E38" s="95"/>
      <c r="F38" s="97"/>
      <c r="G38" s="152" t="s">
        <v>44</v>
      </c>
      <c r="H38" s="65">
        <v>4</v>
      </c>
      <c r="I38" s="175">
        <f>SUM(I39+I41)</f>
        <v>67400</v>
      </c>
      <c r="J38" s="175">
        <f>SUM(J39+J41)</f>
        <v>11600</v>
      </c>
      <c r="K38" s="175">
        <f>SUM(K39+K41)</f>
        <v>11600</v>
      </c>
      <c r="L38" s="175">
        <f>SUM(L39+L41)</f>
        <v>11600</v>
      </c>
      <c r="M38" s="211"/>
      <c r="Q38" s="78"/>
    </row>
    <row r="39" spans="1:18" ht="14.25" customHeight="1">
      <c r="A39" s="94">
        <v>2</v>
      </c>
      <c r="B39" s="95">
        <v>1</v>
      </c>
      <c r="C39" s="96">
        <v>1</v>
      </c>
      <c r="D39" s="76">
        <v>1</v>
      </c>
      <c r="E39" s="95">
        <v>1</v>
      </c>
      <c r="F39" s="97"/>
      <c r="G39" s="152" t="s">
        <v>45</v>
      </c>
      <c r="H39" s="65">
        <v>5</v>
      </c>
      <c r="I39" s="176">
        <f>SUM(I40)</f>
        <v>67400</v>
      </c>
      <c r="J39" s="176">
        <f>SUM(J40)</f>
        <v>11600</v>
      </c>
      <c r="K39" s="176">
        <f>SUM(K40)</f>
        <v>11600</v>
      </c>
      <c r="L39" s="176">
        <f>SUM(L40)</f>
        <v>11600</v>
      </c>
      <c r="M39" s="211"/>
      <c r="Q39" s="78"/>
    </row>
    <row r="40" spans="1:18" ht="14.25" customHeight="1">
      <c r="A40" s="94">
        <v>2</v>
      </c>
      <c r="B40" s="95">
        <v>1</v>
      </c>
      <c r="C40" s="96">
        <v>1</v>
      </c>
      <c r="D40" s="76">
        <v>1</v>
      </c>
      <c r="E40" s="95">
        <v>1</v>
      </c>
      <c r="F40" s="97">
        <v>1</v>
      </c>
      <c r="G40" s="152" t="s">
        <v>45</v>
      </c>
      <c r="H40" s="65">
        <v>6</v>
      </c>
      <c r="I40" s="177">
        <v>67400</v>
      </c>
      <c r="J40" s="178">
        <v>11600</v>
      </c>
      <c r="K40" s="178">
        <v>11600</v>
      </c>
      <c r="L40" s="178">
        <v>11600</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1000</v>
      </c>
      <c r="J43" s="175">
        <f t="shared" si="0"/>
        <v>200</v>
      </c>
      <c r="K43" s="176">
        <f t="shared" si="0"/>
        <v>0</v>
      </c>
      <c r="L43" s="175">
        <f t="shared" si="0"/>
        <v>0</v>
      </c>
      <c r="M43" s="211"/>
      <c r="Q43" s="78"/>
    </row>
    <row r="44" spans="1:18">
      <c r="A44" s="94">
        <v>2</v>
      </c>
      <c r="B44" s="95">
        <v>1</v>
      </c>
      <c r="C44" s="96">
        <v>2</v>
      </c>
      <c r="D44" s="76">
        <v>1</v>
      </c>
      <c r="E44" s="95"/>
      <c r="F44" s="97"/>
      <c r="G44" s="76" t="s">
        <v>47</v>
      </c>
      <c r="H44" s="65">
        <v>10</v>
      </c>
      <c r="I44" s="176">
        <f t="shared" si="0"/>
        <v>1000</v>
      </c>
      <c r="J44" s="175">
        <f t="shared" si="0"/>
        <v>200</v>
      </c>
      <c r="K44" s="175">
        <f t="shared" si="0"/>
        <v>0</v>
      </c>
      <c r="L44" s="175">
        <f t="shared" si="0"/>
        <v>0</v>
      </c>
      <c r="Q44" s="211"/>
    </row>
    <row r="45" spans="1:18" ht="13.5" customHeight="1">
      <c r="A45" s="94">
        <v>2</v>
      </c>
      <c r="B45" s="95">
        <v>1</v>
      </c>
      <c r="C45" s="96">
        <v>2</v>
      </c>
      <c r="D45" s="76">
        <v>1</v>
      </c>
      <c r="E45" s="95">
        <v>1</v>
      </c>
      <c r="F45" s="97"/>
      <c r="G45" s="76" t="s">
        <v>47</v>
      </c>
      <c r="H45" s="65">
        <v>11</v>
      </c>
      <c r="I45" s="175">
        <f t="shared" si="0"/>
        <v>1000</v>
      </c>
      <c r="J45" s="175">
        <f t="shared" si="0"/>
        <v>200</v>
      </c>
      <c r="K45" s="175">
        <f t="shared" si="0"/>
        <v>0</v>
      </c>
      <c r="L45" s="175">
        <f t="shared" si="0"/>
        <v>0</v>
      </c>
      <c r="M45" s="211"/>
      <c r="Q45" s="78"/>
    </row>
    <row r="46" spans="1:18" ht="14.25" customHeight="1">
      <c r="A46" s="94">
        <v>2</v>
      </c>
      <c r="B46" s="95">
        <v>1</v>
      </c>
      <c r="C46" s="96">
        <v>2</v>
      </c>
      <c r="D46" s="76">
        <v>1</v>
      </c>
      <c r="E46" s="95">
        <v>1</v>
      </c>
      <c r="F46" s="97">
        <v>1</v>
      </c>
      <c r="G46" s="76" t="s">
        <v>47</v>
      </c>
      <c r="H46" s="65">
        <v>12</v>
      </c>
      <c r="I46" s="179">
        <v>1000</v>
      </c>
      <c r="J46" s="178">
        <v>200</v>
      </c>
      <c r="K46" s="178">
        <v>0</v>
      </c>
      <c r="L46" s="178">
        <v>0</v>
      </c>
      <c r="M46" s="211"/>
      <c r="Q46" s="78"/>
    </row>
    <row r="47" spans="1:18" ht="26.25" customHeight="1">
      <c r="A47" s="79">
        <v>2</v>
      </c>
      <c r="B47" s="80">
        <v>2</v>
      </c>
      <c r="C47" s="68"/>
      <c r="D47" s="81"/>
      <c r="E47" s="70"/>
      <c r="F47" s="71"/>
      <c r="G47" s="164" t="s">
        <v>48</v>
      </c>
      <c r="H47" s="65">
        <v>13</v>
      </c>
      <c r="I47" s="185">
        <f t="shared" ref="I47:L49" si="1">I48</f>
        <v>13000</v>
      </c>
      <c r="J47" s="188">
        <f t="shared" si="1"/>
        <v>3900</v>
      </c>
      <c r="K47" s="185">
        <f t="shared" si="1"/>
        <v>20.52</v>
      </c>
      <c r="L47" s="185">
        <f t="shared" si="1"/>
        <v>20.52</v>
      </c>
      <c r="M47" s="211"/>
    </row>
    <row r="48" spans="1:18" ht="27" customHeight="1">
      <c r="A48" s="94">
        <v>2</v>
      </c>
      <c r="B48" s="95">
        <v>2</v>
      </c>
      <c r="C48" s="96">
        <v>1</v>
      </c>
      <c r="D48" s="76"/>
      <c r="E48" s="95"/>
      <c r="F48" s="97"/>
      <c r="G48" s="81" t="s">
        <v>48</v>
      </c>
      <c r="H48" s="65">
        <v>14</v>
      </c>
      <c r="I48" s="175">
        <f t="shared" si="1"/>
        <v>13000</v>
      </c>
      <c r="J48" s="176">
        <f t="shared" si="1"/>
        <v>3900</v>
      </c>
      <c r="K48" s="175">
        <f t="shared" si="1"/>
        <v>20.52</v>
      </c>
      <c r="L48" s="176">
        <f t="shared" si="1"/>
        <v>20.52</v>
      </c>
      <c r="M48" s="211"/>
      <c r="Q48" s="211"/>
      <c r="R48" s="78"/>
    </row>
    <row r="49" spans="1:18" ht="15.75" customHeight="1">
      <c r="A49" s="94">
        <v>2</v>
      </c>
      <c r="B49" s="95">
        <v>2</v>
      </c>
      <c r="C49" s="96">
        <v>1</v>
      </c>
      <c r="D49" s="76">
        <v>1</v>
      </c>
      <c r="E49" s="95"/>
      <c r="F49" s="97"/>
      <c r="G49" s="81" t="s">
        <v>48</v>
      </c>
      <c r="H49" s="65">
        <v>15</v>
      </c>
      <c r="I49" s="175">
        <f t="shared" si="1"/>
        <v>13000</v>
      </c>
      <c r="J49" s="176">
        <f t="shared" si="1"/>
        <v>3900</v>
      </c>
      <c r="K49" s="182">
        <f t="shared" si="1"/>
        <v>20.52</v>
      </c>
      <c r="L49" s="182">
        <f t="shared" si="1"/>
        <v>20.52</v>
      </c>
      <c r="M49" s="211"/>
      <c r="Q49" s="78"/>
      <c r="R49" s="211"/>
    </row>
    <row r="50" spans="1:18" ht="24.75" customHeight="1">
      <c r="A50" s="108">
        <v>2</v>
      </c>
      <c r="B50" s="109">
        <v>2</v>
      </c>
      <c r="C50" s="110">
        <v>1</v>
      </c>
      <c r="D50" s="107">
        <v>1</v>
      </c>
      <c r="E50" s="109">
        <v>1</v>
      </c>
      <c r="F50" s="121"/>
      <c r="G50" s="81" t="s">
        <v>48</v>
      </c>
      <c r="H50" s="65">
        <v>16</v>
      </c>
      <c r="I50" s="183">
        <f>SUM(I51:I67)</f>
        <v>13000</v>
      </c>
      <c r="J50" s="183">
        <f>SUM(J51:J67)</f>
        <v>3900</v>
      </c>
      <c r="K50" s="184">
        <f>SUM(K51:K67)</f>
        <v>20.52</v>
      </c>
      <c r="L50" s="184">
        <f>SUM(L51:L67)</f>
        <v>20.52</v>
      </c>
      <c r="M50" s="211"/>
      <c r="Q50" s="78"/>
      <c r="R50" s="211"/>
    </row>
    <row r="51" spans="1:18" ht="15.75" customHeight="1">
      <c r="A51" s="94">
        <v>2</v>
      </c>
      <c r="B51" s="95">
        <v>2</v>
      </c>
      <c r="C51" s="96">
        <v>1</v>
      </c>
      <c r="D51" s="76">
        <v>1</v>
      </c>
      <c r="E51" s="95">
        <v>1</v>
      </c>
      <c r="F51" s="87">
        <v>1</v>
      </c>
      <c r="G51" s="76" t="s">
        <v>49</v>
      </c>
      <c r="H51" s="65">
        <v>17</v>
      </c>
      <c r="I51" s="178">
        <v>1400</v>
      </c>
      <c r="J51" s="178">
        <v>300</v>
      </c>
      <c r="K51" s="178">
        <v>0</v>
      </c>
      <c r="L51" s="178">
        <v>0</v>
      </c>
      <c r="M51" s="211"/>
      <c r="Q51" s="78"/>
      <c r="R51" s="211"/>
    </row>
    <row r="52" spans="1:18" ht="26.25" customHeight="1">
      <c r="A52" s="94">
        <v>2</v>
      </c>
      <c r="B52" s="95">
        <v>2</v>
      </c>
      <c r="C52" s="96">
        <v>1</v>
      </c>
      <c r="D52" s="76">
        <v>1</v>
      </c>
      <c r="E52" s="95">
        <v>1</v>
      </c>
      <c r="F52" s="97">
        <v>2</v>
      </c>
      <c r="G52" s="76" t="s">
        <v>50</v>
      </c>
      <c r="H52" s="65">
        <v>18</v>
      </c>
      <c r="I52" s="178">
        <v>200</v>
      </c>
      <c r="J52" s="178">
        <v>0</v>
      </c>
      <c r="K52" s="178">
        <v>0</v>
      </c>
      <c r="L52" s="178">
        <v>0</v>
      </c>
      <c r="M52" s="211"/>
      <c r="Q52" s="78"/>
      <c r="R52" s="211"/>
    </row>
    <row r="53" spans="1:18" ht="26.25" hidden="1" customHeight="1">
      <c r="A53" s="94">
        <v>2</v>
      </c>
      <c r="B53" s="95">
        <v>2</v>
      </c>
      <c r="C53" s="96">
        <v>1</v>
      </c>
      <c r="D53" s="76">
        <v>1</v>
      </c>
      <c r="E53" s="95">
        <v>1</v>
      </c>
      <c r="F53" s="97">
        <v>5</v>
      </c>
      <c r="G53" s="76" t="s">
        <v>51</v>
      </c>
      <c r="H53" s="65">
        <v>19</v>
      </c>
      <c r="I53" s="178">
        <v>0</v>
      </c>
      <c r="J53" s="178">
        <v>0</v>
      </c>
      <c r="K53" s="178">
        <v>0</v>
      </c>
      <c r="L53" s="178">
        <v>0</v>
      </c>
      <c r="M53" s="211"/>
      <c r="Q53" s="78"/>
      <c r="R53" s="211"/>
    </row>
    <row r="54" spans="1:18" ht="27" hidden="1" customHeight="1">
      <c r="A54" s="94">
        <v>2</v>
      </c>
      <c r="B54" s="95">
        <v>2</v>
      </c>
      <c r="C54" s="96">
        <v>1</v>
      </c>
      <c r="D54" s="76">
        <v>1</v>
      </c>
      <c r="E54" s="95">
        <v>1</v>
      </c>
      <c r="F54" s="97">
        <v>6</v>
      </c>
      <c r="G54" s="76" t="s">
        <v>52</v>
      </c>
      <c r="H54" s="65">
        <v>20</v>
      </c>
      <c r="I54" s="178">
        <v>0</v>
      </c>
      <c r="J54" s="178">
        <v>0</v>
      </c>
      <c r="K54" s="178">
        <v>0</v>
      </c>
      <c r="L54" s="178">
        <v>0</v>
      </c>
      <c r="M54" s="211"/>
      <c r="Q54" s="78"/>
      <c r="R54" s="211"/>
    </row>
    <row r="55" spans="1:18" ht="26.25" customHeight="1">
      <c r="A55" s="102">
        <v>2</v>
      </c>
      <c r="B55" s="70">
        <v>2</v>
      </c>
      <c r="C55" s="68">
        <v>1</v>
      </c>
      <c r="D55" s="81">
        <v>1</v>
      </c>
      <c r="E55" s="70">
        <v>1</v>
      </c>
      <c r="F55" s="71">
        <v>7</v>
      </c>
      <c r="G55" s="81" t="s">
        <v>53</v>
      </c>
      <c r="H55" s="65">
        <v>21</v>
      </c>
      <c r="I55" s="178">
        <v>100</v>
      </c>
      <c r="J55" s="178">
        <v>0</v>
      </c>
      <c r="K55" s="178">
        <v>0</v>
      </c>
      <c r="L55" s="178">
        <v>0</v>
      </c>
      <c r="M55" s="211"/>
      <c r="Q55" s="78"/>
      <c r="R55" s="211"/>
    </row>
    <row r="56" spans="1:18" ht="12" hidden="1" customHeight="1">
      <c r="A56" s="94">
        <v>2</v>
      </c>
      <c r="B56" s="95">
        <v>2</v>
      </c>
      <c r="C56" s="96">
        <v>1</v>
      </c>
      <c r="D56" s="76">
        <v>1</v>
      </c>
      <c r="E56" s="95">
        <v>1</v>
      </c>
      <c r="F56" s="97">
        <v>11</v>
      </c>
      <c r="G56" s="76" t="s">
        <v>54</v>
      </c>
      <c r="H56" s="65">
        <v>22</v>
      </c>
      <c r="I56" s="178">
        <v>0</v>
      </c>
      <c r="J56" s="178">
        <v>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customHeight="1">
      <c r="A59" s="94">
        <v>2</v>
      </c>
      <c r="B59" s="95">
        <v>2</v>
      </c>
      <c r="C59" s="96">
        <v>1</v>
      </c>
      <c r="D59" s="96">
        <v>1</v>
      </c>
      <c r="E59" s="96">
        <v>1</v>
      </c>
      <c r="F59" s="97">
        <v>15</v>
      </c>
      <c r="G59" s="76" t="s">
        <v>57</v>
      </c>
      <c r="H59" s="65">
        <v>25</v>
      </c>
      <c r="I59" s="178">
        <v>500</v>
      </c>
      <c r="J59" s="178">
        <v>200</v>
      </c>
      <c r="K59" s="178">
        <v>0</v>
      </c>
      <c r="L59" s="178">
        <v>0</v>
      </c>
      <c r="M59" s="211"/>
      <c r="Q59" s="78"/>
      <c r="R59" s="211"/>
    </row>
    <row r="60" spans="1:18" ht="15.75" hidden="1" customHeight="1">
      <c r="A60" s="94">
        <v>2</v>
      </c>
      <c r="B60" s="95">
        <v>2</v>
      </c>
      <c r="C60" s="96">
        <v>1</v>
      </c>
      <c r="D60" s="96">
        <v>1</v>
      </c>
      <c r="E60" s="96">
        <v>1</v>
      </c>
      <c r="F60" s="97">
        <v>16</v>
      </c>
      <c r="G60" s="76" t="s">
        <v>58</v>
      </c>
      <c r="H60" s="65">
        <v>26</v>
      </c>
      <c r="I60" s="178">
        <v>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6300</v>
      </c>
      <c r="J62" s="178">
        <v>2400</v>
      </c>
      <c r="K62" s="178">
        <v>20.52</v>
      </c>
      <c r="L62" s="178">
        <v>20.52</v>
      </c>
      <c r="M62" s="211"/>
      <c r="Q62" s="78"/>
      <c r="R62" s="211"/>
    </row>
    <row r="63" spans="1:18" ht="27.75" hidden="1" customHeight="1">
      <c r="A63" s="94">
        <v>2</v>
      </c>
      <c r="B63" s="95">
        <v>2</v>
      </c>
      <c r="C63" s="96">
        <v>1</v>
      </c>
      <c r="D63" s="96">
        <v>1</v>
      </c>
      <c r="E63" s="96">
        <v>1</v>
      </c>
      <c r="F63" s="97">
        <v>21</v>
      </c>
      <c r="G63" s="76" t="s">
        <v>61</v>
      </c>
      <c r="H63" s="65">
        <v>29</v>
      </c>
      <c r="I63" s="178">
        <v>0</v>
      </c>
      <c r="J63" s="178">
        <v>0</v>
      </c>
      <c r="K63" s="178">
        <v>0</v>
      </c>
      <c r="L63" s="178">
        <v>0</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4500</v>
      </c>
      <c r="J67" s="178">
        <v>1000</v>
      </c>
      <c r="K67" s="178">
        <v>0</v>
      </c>
      <c r="L67" s="178">
        <v>0</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customHeight="1">
      <c r="A146" s="98">
        <v>2</v>
      </c>
      <c r="B146" s="61">
        <v>7</v>
      </c>
      <c r="C146" s="61"/>
      <c r="D146" s="62"/>
      <c r="E146" s="62"/>
      <c r="F146" s="64"/>
      <c r="G146" s="167" t="s">
        <v>111</v>
      </c>
      <c r="H146" s="65">
        <v>112</v>
      </c>
      <c r="I146" s="176">
        <f>SUM(I147+I152+I160)</f>
        <v>100</v>
      </c>
      <c r="J146" s="203">
        <f>SUM(J147+J152+J160)</f>
        <v>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c r="A160" s="94">
        <v>2</v>
      </c>
      <c r="B160" s="95">
        <v>7</v>
      </c>
      <c r="C160" s="94">
        <v>3</v>
      </c>
      <c r="D160" s="95"/>
      <c r="E160" s="96"/>
      <c r="F160" s="97"/>
      <c r="G160" s="76" t="s">
        <v>120</v>
      </c>
      <c r="H160" s="65">
        <v>126</v>
      </c>
      <c r="I160" s="176">
        <f t="shared" ref="I160:L161" si="13">I161</f>
        <v>100</v>
      </c>
      <c r="J160" s="203">
        <f t="shared" si="13"/>
        <v>0</v>
      </c>
      <c r="K160" s="176">
        <f t="shared" si="13"/>
        <v>0</v>
      </c>
      <c r="L160" s="175">
        <f t="shared" si="13"/>
        <v>0</v>
      </c>
    </row>
    <row r="161" spans="1:13">
      <c r="A161" s="108">
        <v>2</v>
      </c>
      <c r="B161" s="118">
        <v>7</v>
      </c>
      <c r="C161" s="116">
        <v>3</v>
      </c>
      <c r="D161" s="118">
        <v>1</v>
      </c>
      <c r="E161" s="119"/>
      <c r="F161" s="120"/>
      <c r="G161" s="161" t="s">
        <v>120</v>
      </c>
      <c r="H161" s="65">
        <v>127</v>
      </c>
      <c r="I161" s="184">
        <f t="shared" si="13"/>
        <v>100</v>
      </c>
      <c r="J161" s="195">
        <f t="shared" si="13"/>
        <v>0</v>
      </c>
      <c r="K161" s="184">
        <f t="shared" si="13"/>
        <v>0</v>
      </c>
      <c r="L161" s="183">
        <f t="shared" si="13"/>
        <v>0</v>
      </c>
    </row>
    <row r="162" spans="1:13">
      <c r="A162" s="94">
        <v>2</v>
      </c>
      <c r="B162" s="95">
        <v>7</v>
      </c>
      <c r="C162" s="94">
        <v>3</v>
      </c>
      <c r="D162" s="95">
        <v>1</v>
      </c>
      <c r="E162" s="96">
        <v>1</v>
      </c>
      <c r="F162" s="97"/>
      <c r="G162" s="152" t="s">
        <v>120</v>
      </c>
      <c r="H162" s="65">
        <v>128</v>
      </c>
      <c r="I162" s="176">
        <f>SUM(I163:I165)</f>
        <v>100</v>
      </c>
      <c r="J162" s="176">
        <f>SUM(J163:J165)</f>
        <v>0</v>
      </c>
      <c r="K162" s="176">
        <f>SUM(K163:K165)</f>
        <v>0</v>
      </c>
      <c r="L162" s="176">
        <f>SUM(L163:L165)</f>
        <v>0</v>
      </c>
    </row>
    <row r="163" spans="1:13">
      <c r="A163" s="102">
        <v>2</v>
      </c>
      <c r="B163" s="70">
        <v>7</v>
      </c>
      <c r="C163" s="102">
        <v>3</v>
      </c>
      <c r="D163" s="70">
        <v>1</v>
      </c>
      <c r="E163" s="68">
        <v>1</v>
      </c>
      <c r="F163" s="71">
        <v>1</v>
      </c>
      <c r="G163" s="158" t="s">
        <v>121</v>
      </c>
      <c r="H163" s="65">
        <v>129</v>
      </c>
      <c r="I163" s="197">
        <v>100</v>
      </c>
      <c r="J163" s="197">
        <v>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hidden="1" customHeight="1">
      <c r="A192" s="61">
        <v>3</v>
      </c>
      <c r="B192" s="63"/>
      <c r="C192" s="61"/>
      <c r="D192" s="62"/>
      <c r="E192" s="62"/>
      <c r="F192" s="64"/>
      <c r="G192" s="112" t="s">
        <v>143</v>
      </c>
      <c r="H192" s="65">
        <v>158</v>
      </c>
      <c r="I192" s="175">
        <f>SUM(I193+I246+I311)</f>
        <v>0</v>
      </c>
      <c r="J192" s="203">
        <f>SUM(J193+J246+J311)</f>
        <v>0</v>
      </c>
      <c r="K192" s="176">
        <f>SUM(K193+K246+K311)</f>
        <v>0</v>
      </c>
      <c r="L192" s="175">
        <f>SUM(L193+L246+L311)</f>
        <v>0</v>
      </c>
      <c r="M192" s="211"/>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s="211"/>
    </row>
    <row r="194" spans="1:13" ht="30.75" hidden="1" customHeight="1">
      <c r="A194" s="70">
        <v>3</v>
      </c>
      <c r="B194" s="81">
        <v>1</v>
      </c>
      <c r="C194" s="70">
        <v>1</v>
      </c>
      <c r="D194" s="68"/>
      <c r="E194" s="68"/>
      <c r="F194" s="124"/>
      <c r="G194" s="155" t="s">
        <v>145</v>
      </c>
      <c r="H194" s="65">
        <v>160</v>
      </c>
      <c r="I194" s="185">
        <f>SUM(I195+I198+I203+I209+I214)</f>
        <v>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hidden="1" customHeight="1">
      <c r="A203" s="95">
        <v>3</v>
      </c>
      <c r="B203" s="96">
        <v>1</v>
      </c>
      <c r="C203" s="96">
        <v>1</v>
      </c>
      <c r="D203" s="96">
        <v>3</v>
      </c>
      <c r="E203" s="96"/>
      <c r="F203" s="97"/>
      <c r="G203" s="76" t="s">
        <v>151</v>
      </c>
      <c r="H203" s="65">
        <v>169</v>
      </c>
      <c r="I203" s="175">
        <f>I204</f>
        <v>0</v>
      </c>
      <c r="J203" s="203">
        <f>J204</f>
        <v>0</v>
      </c>
      <c r="K203" s="176">
        <f>K204</f>
        <v>0</v>
      </c>
      <c r="L203" s="175">
        <f>L204</f>
        <v>0</v>
      </c>
      <c r="M203" s="211"/>
    </row>
    <row r="204" spans="1:13" ht="23.25" hidden="1" customHeight="1">
      <c r="A204" s="95">
        <v>3</v>
      </c>
      <c r="B204" s="96">
        <v>1</v>
      </c>
      <c r="C204" s="96">
        <v>1</v>
      </c>
      <c r="D204" s="96">
        <v>3</v>
      </c>
      <c r="E204" s="96">
        <v>1</v>
      </c>
      <c r="F204" s="97"/>
      <c r="G204" s="76" t="s">
        <v>151</v>
      </c>
      <c r="H204" s="65">
        <v>170</v>
      </c>
      <c r="I204" s="175">
        <f>SUM(I205:I208)</f>
        <v>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hidden="1" customHeight="1">
      <c r="A208" s="109">
        <v>3</v>
      </c>
      <c r="B208" s="110">
        <v>1</v>
      </c>
      <c r="C208" s="110">
        <v>1</v>
      </c>
      <c r="D208" s="110">
        <v>3</v>
      </c>
      <c r="E208" s="110">
        <v>1</v>
      </c>
      <c r="F208" s="121">
        <v>4</v>
      </c>
      <c r="G208" s="115" t="s">
        <v>155</v>
      </c>
      <c r="H208" s="65">
        <v>174</v>
      </c>
      <c r="I208" s="179">
        <v>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hidden="1" customHeight="1">
      <c r="A214" s="95">
        <v>3</v>
      </c>
      <c r="B214" s="96">
        <v>1</v>
      </c>
      <c r="C214" s="96">
        <v>1</v>
      </c>
      <c r="D214" s="96">
        <v>5</v>
      </c>
      <c r="E214" s="96"/>
      <c r="F214" s="97"/>
      <c r="G214" s="76" t="s">
        <v>160</v>
      </c>
      <c r="H214" s="65">
        <v>180</v>
      </c>
      <c r="I214" s="175">
        <f t="shared" ref="I214:L215" si="17">I215</f>
        <v>0</v>
      </c>
      <c r="J214" s="203">
        <f t="shared" si="17"/>
        <v>0</v>
      </c>
      <c r="K214" s="176">
        <f t="shared" si="17"/>
        <v>0</v>
      </c>
      <c r="L214" s="175">
        <f t="shared" si="17"/>
        <v>0</v>
      </c>
      <c r="M214" s="211"/>
    </row>
    <row r="215" spans="1:13" ht="26.25" hidden="1" customHeight="1">
      <c r="A215" s="109">
        <v>3</v>
      </c>
      <c r="B215" s="110">
        <v>1</v>
      </c>
      <c r="C215" s="110">
        <v>1</v>
      </c>
      <c r="D215" s="110">
        <v>5</v>
      </c>
      <c r="E215" s="110">
        <v>1</v>
      </c>
      <c r="F215" s="121"/>
      <c r="G215" s="76" t="s">
        <v>160</v>
      </c>
      <c r="H215" s="65">
        <v>181</v>
      </c>
      <c r="I215" s="176">
        <f t="shared" si="17"/>
        <v>0</v>
      </c>
      <c r="J215" s="176">
        <f t="shared" si="17"/>
        <v>0</v>
      </c>
      <c r="K215" s="176">
        <f t="shared" si="17"/>
        <v>0</v>
      </c>
      <c r="L215" s="176">
        <f t="shared" si="17"/>
        <v>0</v>
      </c>
      <c r="M215" s="211"/>
    </row>
    <row r="216" spans="1:13" ht="27" hidden="1" customHeight="1">
      <c r="A216" s="95">
        <v>3</v>
      </c>
      <c r="B216" s="96">
        <v>1</v>
      </c>
      <c r="C216" s="96">
        <v>1</v>
      </c>
      <c r="D216" s="96">
        <v>5</v>
      </c>
      <c r="E216" s="96">
        <v>1</v>
      </c>
      <c r="F216" s="97">
        <v>1</v>
      </c>
      <c r="G216" s="76" t="s">
        <v>160</v>
      </c>
      <c r="H216" s="65">
        <v>182</v>
      </c>
      <c r="I216" s="177">
        <v>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81500</v>
      </c>
      <c r="J376" s="210">
        <f>SUM(J35+J192)</f>
        <v>15700</v>
      </c>
      <c r="K376" s="210">
        <f>SUM(K35+K192)</f>
        <v>11620.52</v>
      </c>
      <c r="L376" s="210">
        <f>SUM(L35+L192)</f>
        <v>11620.52</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335A-381E-4BF0-AB33-8D70F31790DA}">
  <dimension ref="A1:R384"/>
  <sheetViews>
    <sheetView topLeftCell="A13"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246</v>
      </c>
      <c r="F28" s="213"/>
      <c r="G28" s="39"/>
      <c r="H28" s="139"/>
      <c r="J28" s="216" t="s">
        <v>21</v>
      </c>
      <c r="K28" s="42" t="s">
        <v>22</v>
      </c>
      <c r="L28" s="36"/>
      <c r="M28" s="28"/>
    </row>
    <row r="29" spans="1:13" ht="12.75" customHeight="1">
      <c r="F29" s="213"/>
      <c r="G29" s="43" t="s">
        <v>23</v>
      </c>
      <c r="H29" s="131" t="s">
        <v>248</v>
      </c>
      <c r="I29" s="132"/>
      <c r="J29" s="46"/>
      <c r="K29" s="36"/>
      <c r="L29" s="36"/>
      <c r="M29" s="28"/>
    </row>
    <row r="30" spans="1:13" ht="13.5" customHeight="1">
      <c r="F30" s="213"/>
      <c r="G30" s="571" t="s">
        <v>25</v>
      </c>
      <c r="H30" s="571"/>
      <c r="I30" s="170" t="s">
        <v>26</v>
      </c>
      <c r="J30" s="47" t="s">
        <v>22</v>
      </c>
      <c r="K30" s="36" t="s">
        <v>28</v>
      </c>
      <c r="L30" s="36" t="s">
        <v>28</v>
      </c>
      <c r="M30" s="28"/>
    </row>
    <row r="31" spans="1:13" ht="14.25" customHeight="1">
      <c r="A31" s="48" t="s">
        <v>249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9092</v>
      </c>
      <c r="J35" s="175">
        <f>SUM(J36+J47+J68+J89+J96+J120+J146+J166+J176)</f>
        <v>9092</v>
      </c>
      <c r="K35" s="176">
        <f>SUM(K36+K47+K68+K89+K96+K120+K146+K166+K176)</f>
        <v>9092</v>
      </c>
      <c r="L35" s="175">
        <f>SUM(L36+L47+L68+L89+L96+L120+L146+L166+L176)</f>
        <v>9092</v>
      </c>
    </row>
    <row r="36" spans="1:18" ht="16.5" customHeight="1">
      <c r="A36" s="61">
        <v>2</v>
      </c>
      <c r="B36" s="67">
        <v>1</v>
      </c>
      <c r="C36" s="68"/>
      <c r="D36" s="81"/>
      <c r="E36" s="70"/>
      <c r="F36" s="71"/>
      <c r="G36" s="164" t="s">
        <v>43</v>
      </c>
      <c r="H36" s="65">
        <v>2</v>
      </c>
      <c r="I36" s="175">
        <f>SUM(I37+I43)</f>
        <v>1568</v>
      </c>
      <c r="J36" s="175">
        <f>SUM(J37+J43)</f>
        <v>1568</v>
      </c>
      <c r="K36" s="190">
        <f>SUM(K37+K43)</f>
        <v>1568</v>
      </c>
      <c r="L36" s="182">
        <f>SUM(L37+L43)</f>
        <v>1568</v>
      </c>
      <c r="M36" s="211"/>
    </row>
    <row r="37" spans="1:18" ht="14.25" customHeight="1">
      <c r="A37" s="95">
        <v>2</v>
      </c>
      <c r="B37" s="95">
        <v>1</v>
      </c>
      <c r="C37" s="96">
        <v>1</v>
      </c>
      <c r="D37" s="76"/>
      <c r="E37" s="95"/>
      <c r="F37" s="97"/>
      <c r="G37" s="152" t="s">
        <v>44</v>
      </c>
      <c r="H37" s="65">
        <v>3</v>
      </c>
      <c r="I37" s="175">
        <f>SUM(I38)</f>
        <v>1123</v>
      </c>
      <c r="J37" s="175">
        <f>SUM(J38)</f>
        <v>1123</v>
      </c>
      <c r="K37" s="176">
        <f>SUM(K38)</f>
        <v>1123</v>
      </c>
      <c r="L37" s="175">
        <f>SUM(L38)</f>
        <v>1123</v>
      </c>
      <c r="M37" s="211"/>
      <c r="Q37" s="211"/>
    </row>
    <row r="38" spans="1:18" ht="13.5" customHeight="1">
      <c r="A38" s="94">
        <v>2</v>
      </c>
      <c r="B38" s="95">
        <v>1</v>
      </c>
      <c r="C38" s="96">
        <v>1</v>
      </c>
      <c r="D38" s="76">
        <v>1</v>
      </c>
      <c r="E38" s="95"/>
      <c r="F38" s="97"/>
      <c r="G38" s="152" t="s">
        <v>44</v>
      </c>
      <c r="H38" s="65">
        <v>4</v>
      </c>
      <c r="I38" s="175">
        <f>SUM(I39+I41)</f>
        <v>1123</v>
      </c>
      <c r="J38" s="175">
        <f>SUM(J39+J41)</f>
        <v>1123</v>
      </c>
      <c r="K38" s="175">
        <f>SUM(K39+K41)</f>
        <v>1123</v>
      </c>
      <c r="L38" s="175">
        <f>SUM(L39+L41)</f>
        <v>1123</v>
      </c>
      <c r="M38" s="211"/>
      <c r="Q38" s="78"/>
    </row>
    <row r="39" spans="1:18" ht="14.25" customHeight="1">
      <c r="A39" s="94">
        <v>2</v>
      </c>
      <c r="B39" s="95">
        <v>1</v>
      </c>
      <c r="C39" s="96">
        <v>1</v>
      </c>
      <c r="D39" s="76">
        <v>1</v>
      </c>
      <c r="E39" s="95">
        <v>1</v>
      </c>
      <c r="F39" s="97"/>
      <c r="G39" s="152" t="s">
        <v>45</v>
      </c>
      <c r="H39" s="65">
        <v>5</v>
      </c>
      <c r="I39" s="176">
        <f>SUM(I40)</f>
        <v>1123</v>
      </c>
      <c r="J39" s="176">
        <f>SUM(J40)</f>
        <v>1123</v>
      </c>
      <c r="K39" s="176">
        <f>SUM(K40)</f>
        <v>1123</v>
      </c>
      <c r="L39" s="176">
        <f>SUM(L40)</f>
        <v>1123</v>
      </c>
      <c r="M39" s="211"/>
      <c r="Q39" s="78"/>
    </row>
    <row r="40" spans="1:18" ht="14.25" customHeight="1">
      <c r="A40" s="94">
        <v>2</v>
      </c>
      <c r="B40" s="95">
        <v>1</v>
      </c>
      <c r="C40" s="96">
        <v>1</v>
      </c>
      <c r="D40" s="76">
        <v>1</v>
      </c>
      <c r="E40" s="95">
        <v>1</v>
      </c>
      <c r="F40" s="97">
        <v>1</v>
      </c>
      <c r="G40" s="152" t="s">
        <v>45</v>
      </c>
      <c r="H40" s="65">
        <v>6</v>
      </c>
      <c r="I40" s="177">
        <v>1123</v>
      </c>
      <c r="J40" s="178">
        <v>1123</v>
      </c>
      <c r="K40" s="178">
        <v>1123</v>
      </c>
      <c r="L40" s="178">
        <v>1123</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445</v>
      </c>
      <c r="J43" s="175">
        <f t="shared" si="0"/>
        <v>445</v>
      </c>
      <c r="K43" s="176">
        <f t="shared" si="0"/>
        <v>445</v>
      </c>
      <c r="L43" s="175">
        <f t="shared" si="0"/>
        <v>445</v>
      </c>
      <c r="M43" s="211"/>
      <c r="Q43" s="78"/>
    </row>
    <row r="44" spans="1:18">
      <c r="A44" s="94">
        <v>2</v>
      </c>
      <c r="B44" s="95">
        <v>1</v>
      </c>
      <c r="C44" s="96">
        <v>2</v>
      </c>
      <c r="D44" s="76">
        <v>1</v>
      </c>
      <c r="E44" s="95"/>
      <c r="F44" s="97"/>
      <c r="G44" s="76" t="s">
        <v>47</v>
      </c>
      <c r="H44" s="65">
        <v>10</v>
      </c>
      <c r="I44" s="176">
        <f t="shared" si="0"/>
        <v>445</v>
      </c>
      <c r="J44" s="175">
        <f t="shared" si="0"/>
        <v>445</v>
      </c>
      <c r="K44" s="175">
        <f t="shared" si="0"/>
        <v>445</v>
      </c>
      <c r="L44" s="175">
        <f t="shared" si="0"/>
        <v>445</v>
      </c>
      <c r="Q44" s="211"/>
    </row>
    <row r="45" spans="1:18" ht="13.5" customHeight="1">
      <c r="A45" s="94">
        <v>2</v>
      </c>
      <c r="B45" s="95">
        <v>1</v>
      </c>
      <c r="C45" s="96">
        <v>2</v>
      </c>
      <c r="D45" s="76">
        <v>1</v>
      </c>
      <c r="E45" s="95">
        <v>1</v>
      </c>
      <c r="F45" s="97"/>
      <c r="G45" s="76" t="s">
        <v>47</v>
      </c>
      <c r="H45" s="65">
        <v>11</v>
      </c>
      <c r="I45" s="175">
        <f t="shared" si="0"/>
        <v>445</v>
      </c>
      <c r="J45" s="175">
        <f t="shared" si="0"/>
        <v>445</v>
      </c>
      <c r="K45" s="175">
        <f t="shared" si="0"/>
        <v>445</v>
      </c>
      <c r="L45" s="175">
        <f t="shared" si="0"/>
        <v>445</v>
      </c>
      <c r="M45" s="211"/>
      <c r="Q45" s="78"/>
    </row>
    <row r="46" spans="1:18" ht="14.25" customHeight="1">
      <c r="A46" s="94">
        <v>2</v>
      </c>
      <c r="B46" s="95">
        <v>1</v>
      </c>
      <c r="C46" s="96">
        <v>2</v>
      </c>
      <c r="D46" s="76">
        <v>1</v>
      </c>
      <c r="E46" s="95">
        <v>1</v>
      </c>
      <c r="F46" s="97">
        <v>1</v>
      </c>
      <c r="G46" s="76" t="s">
        <v>47</v>
      </c>
      <c r="H46" s="65">
        <v>12</v>
      </c>
      <c r="I46" s="179">
        <v>445</v>
      </c>
      <c r="J46" s="178">
        <v>445</v>
      </c>
      <c r="K46" s="178">
        <v>445</v>
      </c>
      <c r="L46" s="178">
        <v>445</v>
      </c>
      <c r="M46" s="211"/>
      <c r="Q46" s="78"/>
    </row>
    <row r="47" spans="1:18" ht="26.25" customHeight="1">
      <c r="A47" s="79">
        <v>2</v>
      </c>
      <c r="B47" s="80">
        <v>2</v>
      </c>
      <c r="C47" s="68"/>
      <c r="D47" s="81"/>
      <c r="E47" s="70"/>
      <c r="F47" s="71"/>
      <c r="G47" s="164" t="s">
        <v>48</v>
      </c>
      <c r="H47" s="65">
        <v>13</v>
      </c>
      <c r="I47" s="185">
        <f t="shared" ref="I47:L49" si="1">I48</f>
        <v>7524</v>
      </c>
      <c r="J47" s="188">
        <f t="shared" si="1"/>
        <v>7524</v>
      </c>
      <c r="K47" s="185">
        <f t="shared" si="1"/>
        <v>7524</v>
      </c>
      <c r="L47" s="185">
        <f t="shared" si="1"/>
        <v>7524</v>
      </c>
      <c r="M47" s="211"/>
    </row>
    <row r="48" spans="1:18" ht="27" customHeight="1">
      <c r="A48" s="94">
        <v>2</v>
      </c>
      <c r="B48" s="95">
        <v>2</v>
      </c>
      <c r="C48" s="96">
        <v>1</v>
      </c>
      <c r="D48" s="76"/>
      <c r="E48" s="95"/>
      <c r="F48" s="97"/>
      <c r="G48" s="81" t="s">
        <v>48</v>
      </c>
      <c r="H48" s="65">
        <v>14</v>
      </c>
      <c r="I48" s="175">
        <f t="shared" si="1"/>
        <v>7524</v>
      </c>
      <c r="J48" s="176">
        <f t="shared" si="1"/>
        <v>7524</v>
      </c>
      <c r="K48" s="175">
        <f t="shared" si="1"/>
        <v>7524</v>
      </c>
      <c r="L48" s="176">
        <f t="shared" si="1"/>
        <v>7524</v>
      </c>
      <c r="M48" s="211"/>
      <c r="Q48" s="211"/>
      <c r="R48" s="78"/>
    </row>
    <row r="49" spans="1:18" ht="15.75" customHeight="1">
      <c r="A49" s="94">
        <v>2</v>
      </c>
      <c r="B49" s="95">
        <v>2</v>
      </c>
      <c r="C49" s="96">
        <v>1</v>
      </c>
      <c r="D49" s="76">
        <v>1</v>
      </c>
      <c r="E49" s="95"/>
      <c r="F49" s="97"/>
      <c r="G49" s="81" t="s">
        <v>48</v>
      </c>
      <c r="H49" s="65">
        <v>15</v>
      </c>
      <c r="I49" s="175">
        <f t="shared" si="1"/>
        <v>7524</v>
      </c>
      <c r="J49" s="176">
        <f t="shared" si="1"/>
        <v>7524</v>
      </c>
      <c r="K49" s="182">
        <f t="shared" si="1"/>
        <v>7524</v>
      </c>
      <c r="L49" s="182">
        <f t="shared" si="1"/>
        <v>7524</v>
      </c>
      <c r="M49" s="211"/>
      <c r="Q49" s="78"/>
      <c r="R49" s="211"/>
    </row>
    <row r="50" spans="1:18" ht="24.75" customHeight="1">
      <c r="A50" s="108">
        <v>2</v>
      </c>
      <c r="B50" s="109">
        <v>2</v>
      </c>
      <c r="C50" s="110">
        <v>1</v>
      </c>
      <c r="D50" s="107">
        <v>1</v>
      </c>
      <c r="E50" s="109">
        <v>1</v>
      </c>
      <c r="F50" s="121"/>
      <c r="G50" s="81" t="s">
        <v>48</v>
      </c>
      <c r="H50" s="65">
        <v>16</v>
      </c>
      <c r="I50" s="183">
        <f>SUM(I51:I67)</f>
        <v>7524</v>
      </c>
      <c r="J50" s="183">
        <f>SUM(J51:J67)</f>
        <v>7524</v>
      </c>
      <c r="K50" s="184">
        <f>SUM(K51:K67)</f>
        <v>7524</v>
      </c>
      <c r="L50" s="184">
        <f>SUM(L51:L67)</f>
        <v>7524</v>
      </c>
      <c r="M50" s="211"/>
      <c r="Q50" s="78"/>
      <c r="R50" s="211"/>
    </row>
    <row r="51" spans="1:18" ht="15.75" hidden="1" customHeight="1">
      <c r="A51" s="94">
        <v>2</v>
      </c>
      <c r="B51" s="95">
        <v>2</v>
      </c>
      <c r="C51" s="96">
        <v>1</v>
      </c>
      <c r="D51" s="76">
        <v>1</v>
      </c>
      <c r="E51" s="95">
        <v>1</v>
      </c>
      <c r="F51" s="87">
        <v>1</v>
      </c>
      <c r="G51" s="76" t="s">
        <v>49</v>
      </c>
      <c r="H51" s="65">
        <v>17</v>
      </c>
      <c r="I51" s="178">
        <v>0</v>
      </c>
      <c r="J51" s="178">
        <v>0</v>
      </c>
      <c r="K51" s="178">
        <v>0</v>
      </c>
      <c r="L51" s="178">
        <v>0</v>
      </c>
      <c r="M51" s="211"/>
      <c r="Q51" s="78"/>
      <c r="R51" s="211"/>
    </row>
    <row r="52" spans="1:18" ht="26.25" hidden="1" customHeight="1">
      <c r="A52" s="94">
        <v>2</v>
      </c>
      <c r="B52" s="95">
        <v>2</v>
      </c>
      <c r="C52" s="96">
        <v>1</v>
      </c>
      <c r="D52" s="76">
        <v>1</v>
      </c>
      <c r="E52" s="95">
        <v>1</v>
      </c>
      <c r="F52" s="97">
        <v>2</v>
      </c>
      <c r="G52" s="76" t="s">
        <v>50</v>
      </c>
      <c r="H52" s="65">
        <v>18</v>
      </c>
      <c r="I52" s="178">
        <v>0</v>
      </c>
      <c r="J52" s="178">
        <v>0</v>
      </c>
      <c r="K52" s="178">
        <v>0</v>
      </c>
      <c r="L52" s="178">
        <v>0</v>
      </c>
      <c r="M52" s="211"/>
      <c r="Q52" s="78"/>
      <c r="R52" s="211"/>
    </row>
    <row r="53" spans="1:18" ht="26.25" customHeight="1">
      <c r="A53" s="94">
        <v>2</v>
      </c>
      <c r="B53" s="95">
        <v>2</v>
      </c>
      <c r="C53" s="96">
        <v>1</v>
      </c>
      <c r="D53" s="76">
        <v>1</v>
      </c>
      <c r="E53" s="95">
        <v>1</v>
      </c>
      <c r="F53" s="97">
        <v>5</v>
      </c>
      <c r="G53" s="76" t="s">
        <v>51</v>
      </c>
      <c r="H53" s="65">
        <v>19</v>
      </c>
      <c r="I53" s="178">
        <v>86</v>
      </c>
      <c r="J53" s="178">
        <v>86</v>
      </c>
      <c r="K53" s="178">
        <v>86</v>
      </c>
      <c r="L53" s="178">
        <v>86</v>
      </c>
      <c r="M53" s="211"/>
      <c r="Q53" s="78"/>
      <c r="R53" s="211"/>
    </row>
    <row r="54" spans="1:18" ht="27" hidden="1" customHeight="1">
      <c r="A54" s="94">
        <v>2</v>
      </c>
      <c r="B54" s="95">
        <v>2</v>
      </c>
      <c r="C54" s="96">
        <v>1</v>
      </c>
      <c r="D54" s="76">
        <v>1</v>
      </c>
      <c r="E54" s="95">
        <v>1</v>
      </c>
      <c r="F54" s="97">
        <v>6</v>
      </c>
      <c r="G54" s="76" t="s">
        <v>52</v>
      </c>
      <c r="H54" s="65">
        <v>20</v>
      </c>
      <c r="I54" s="178">
        <v>0</v>
      </c>
      <c r="J54" s="178">
        <v>0</v>
      </c>
      <c r="K54" s="178">
        <v>0</v>
      </c>
      <c r="L54" s="178">
        <v>0</v>
      </c>
      <c r="M54" s="211"/>
      <c r="Q54" s="78"/>
      <c r="R54" s="211"/>
    </row>
    <row r="55" spans="1:18" ht="26.25" hidden="1" customHeight="1">
      <c r="A55" s="102">
        <v>2</v>
      </c>
      <c r="B55" s="70">
        <v>2</v>
      </c>
      <c r="C55" s="68">
        <v>1</v>
      </c>
      <c r="D55" s="81">
        <v>1</v>
      </c>
      <c r="E55" s="70">
        <v>1</v>
      </c>
      <c r="F55" s="71">
        <v>7</v>
      </c>
      <c r="G55" s="81" t="s">
        <v>53</v>
      </c>
      <c r="H55" s="65">
        <v>21</v>
      </c>
      <c r="I55" s="178">
        <v>0</v>
      </c>
      <c r="J55" s="178">
        <v>0</v>
      </c>
      <c r="K55" s="178">
        <v>0</v>
      </c>
      <c r="L55" s="178">
        <v>0</v>
      </c>
      <c r="M55" s="211"/>
      <c r="Q55" s="78"/>
      <c r="R55" s="211"/>
    </row>
    <row r="56" spans="1:18" ht="12" hidden="1" customHeight="1">
      <c r="A56" s="94">
        <v>2</v>
      </c>
      <c r="B56" s="95">
        <v>2</v>
      </c>
      <c r="C56" s="96">
        <v>1</v>
      </c>
      <c r="D56" s="76">
        <v>1</v>
      </c>
      <c r="E56" s="95">
        <v>1</v>
      </c>
      <c r="F56" s="97">
        <v>11</v>
      </c>
      <c r="G56" s="76" t="s">
        <v>54</v>
      </c>
      <c r="H56" s="65">
        <v>22</v>
      </c>
      <c r="I56" s="178">
        <v>0</v>
      </c>
      <c r="J56" s="178">
        <v>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hidden="1" customHeight="1">
      <c r="A59" s="94">
        <v>2</v>
      </c>
      <c r="B59" s="95">
        <v>2</v>
      </c>
      <c r="C59" s="96">
        <v>1</v>
      </c>
      <c r="D59" s="96">
        <v>1</v>
      </c>
      <c r="E59" s="96">
        <v>1</v>
      </c>
      <c r="F59" s="97">
        <v>15</v>
      </c>
      <c r="G59" s="76" t="s">
        <v>57</v>
      </c>
      <c r="H59" s="65">
        <v>25</v>
      </c>
      <c r="I59" s="178">
        <v>0</v>
      </c>
      <c r="J59" s="178">
        <v>0</v>
      </c>
      <c r="K59" s="178">
        <v>0</v>
      </c>
      <c r="L59" s="178">
        <v>0</v>
      </c>
      <c r="M59" s="211"/>
      <c r="Q59" s="78"/>
      <c r="R59" s="211"/>
    </row>
    <row r="60" spans="1:18" ht="15.75" hidden="1" customHeight="1">
      <c r="A60" s="94">
        <v>2</v>
      </c>
      <c r="B60" s="95">
        <v>2</v>
      </c>
      <c r="C60" s="96">
        <v>1</v>
      </c>
      <c r="D60" s="96">
        <v>1</v>
      </c>
      <c r="E60" s="96">
        <v>1</v>
      </c>
      <c r="F60" s="97">
        <v>16</v>
      </c>
      <c r="G60" s="76" t="s">
        <v>58</v>
      </c>
      <c r="H60" s="65">
        <v>26</v>
      </c>
      <c r="I60" s="178">
        <v>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6229</v>
      </c>
      <c r="J62" s="178">
        <v>6229</v>
      </c>
      <c r="K62" s="178">
        <v>6229</v>
      </c>
      <c r="L62" s="178">
        <v>6229</v>
      </c>
      <c r="M62" s="211"/>
      <c r="Q62" s="78"/>
      <c r="R62" s="211"/>
    </row>
    <row r="63" spans="1:18" ht="27.75" hidden="1" customHeight="1">
      <c r="A63" s="94">
        <v>2</v>
      </c>
      <c r="B63" s="95">
        <v>2</v>
      </c>
      <c r="C63" s="96">
        <v>1</v>
      </c>
      <c r="D63" s="96">
        <v>1</v>
      </c>
      <c r="E63" s="96">
        <v>1</v>
      </c>
      <c r="F63" s="97">
        <v>21</v>
      </c>
      <c r="G63" s="76" t="s">
        <v>61</v>
      </c>
      <c r="H63" s="65">
        <v>29</v>
      </c>
      <c r="I63" s="178">
        <v>0</v>
      </c>
      <c r="J63" s="178">
        <v>0</v>
      </c>
      <c r="K63" s="178">
        <v>0</v>
      </c>
      <c r="L63" s="178">
        <v>0</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1209</v>
      </c>
      <c r="J67" s="178">
        <v>1209</v>
      </c>
      <c r="K67" s="178">
        <v>1209</v>
      </c>
      <c r="L67" s="178">
        <v>1209</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hidden="1" customHeight="1">
      <c r="A146" s="98">
        <v>2</v>
      </c>
      <c r="B146" s="61">
        <v>7</v>
      </c>
      <c r="C146" s="61"/>
      <c r="D146" s="62"/>
      <c r="E146" s="62"/>
      <c r="F146" s="64"/>
      <c r="G146" s="167" t="s">
        <v>111</v>
      </c>
      <c r="H146" s="65">
        <v>112</v>
      </c>
      <c r="I146" s="176">
        <f>SUM(I147+I152+I160)</f>
        <v>0</v>
      </c>
      <c r="J146" s="203">
        <f>SUM(J147+J152+J160)</f>
        <v>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hidden="1">
      <c r="A160" s="94">
        <v>2</v>
      </c>
      <c r="B160" s="95">
        <v>7</v>
      </c>
      <c r="C160" s="94">
        <v>3</v>
      </c>
      <c r="D160" s="95"/>
      <c r="E160" s="96"/>
      <c r="F160" s="97"/>
      <c r="G160" s="76" t="s">
        <v>120</v>
      </c>
      <c r="H160" s="65">
        <v>126</v>
      </c>
      <c r="I160" s="176">
        <f t="shared" ref="I160:L161" si="13">I161</f>
        <v>0</v>
      </c>
      <c r="J160" s="203">
        <f t="shared" si="13"/>
        <v>0</v>
      </c>
      <c r="K160" s="176">
        <f t="shared" si="13"/>
        <v>0</v>
      </c>
      <c r="L160" s="175">
        <f t="shared" si="13"/>
        <v>0</v>
      </c>
    </row>
    <row r="161" spans="1:13" hidden="1">
      <c r="A161" s="108">
        <v>2</v>
      </c>
      <c r="B161" s="118">
        <v>7</v>
      </c>
      <c r="C161" s="116">
        <v>3</v>
      </c>
      <c r="D161" s="118">
        <v>1</v>
      </c>
      <c r="E161" s="119"/>
      <c r="F161" s="120"/>
      <c r="G161" s="161" t="s">
        <v>120</v>
      </c>
      <c r="H161" s="65">
        <v>127</v>
      </c>
      <c r="I161" s="184">
        <f t="shared" si="13"/>
        <v>0</v>
      </c>
      <c r="J161" s="195">
        <f t="shared" si="13"/>
        <v>0</v>
      </c>
      <c r="K161" s="184">
        <f t="shared" si="13"/>
        <v>0</v>
      </c>
      <c r="L161" s="183">
        <f t="shared" si="13"/>
        <v>0</v>
      </c>
    </row>
    <row r="162" spans="1:13" hidden="1">
      <c r="A162" s="94">
        <v>2</v>
      </c>
      <c r="B162" s="95">
        <v>7</v>
      </c>
      <c r="C162" s="94">
        <v>3</v>
      </c>
      <c r="D162" s="95">
        <v>1</v>
      </c>
      <c r="E162" s="96">
        <v>1</v>
      </c>
      <c r="F162" s="97"/>
      <c r="G162" s="152" t="s">
        <v>120</v>
      </c>
      <c r="H162" s="65">
        <v>128</v>
      </c>
      <c r="I162" s="176">
        <f>SUM(I163:I165)</f>
        <v>0</v>
      </c>
      <c r="J162" s="176">
        <f>SUM(J163:J165)</f>
        <v>0</v>
      </c>
      <c r="K162" s="176">
        <f>SUM(K163:K165)</f>
        <v>0</v>
      </c>
      <c r="L162" s="176">
        <f>SUM(L163:L165)</f>
        <v>0</v>
      </c>
    </row>
    <row r="163" spans="1:13" hidden="1">
      <c r="A163" s="102">
        <v>2</v>
      </c>
      <c r="B163" s="70">
        <v>7</v>
      </c>
      <c r="C163" s="102">
        <v>3</v>
      </c>
      <c r="D163" s="70">
        <v>1</v>
      </c>
      <c r="E163" s="68">
        <v>1</v>
      </c>
      <c r="F163" s="71">
        <v>1</v>
      </c>
      <c r="G163" s="158" t="s">
        <v>121</v>
      </c>
      <c r="H163" s="65">
        <v>129</v>
      </c>
      <c r="I163" s="197">
        <v>0</v>
      </c>
      <c r="J163" s="197">
        <v>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hidden="1" customHeight="1">
      <c r="A192" s="61">
        <v>3</v>
      </c>
      <c r="B192" s="63"/>
      <c r="C192" s="61"/>
      <c r="D192" s="62"/>
      <c r="E192" s="62"/>
      <c r="F192" s="64"/>
      <c r="G192" s="112" t="s">
        <v>143</v>
      </c>
      <c r="H192" s="65">
        <v>158</v>
      </c>
      <c r="I192" s="175">
        <f>SUM(I193+I246+I311)</f>
        <v>0</v>
      </c>
      <c r="J192" s="203">
        <f>SUM(J193+J246+J311)</f>
        <v>0</v>
      </c>
      <c r="K192" s="176">
        <f>SUM(K193+K246+K311)</f>
        <v>0</v>
      </c>
      <c r="L192" s="175">
        <f>SUM(L193+L246+L311)</f>
        <v>0</v>
      </c>
      <c r="M192" s="211"/>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s="211"/>
    </row>
    <row r="194" spans="1:13" ht="30.75" hidden="1" customHeight="1">
      <c r="A194" s="70">
        <v>3</v>
      </c>
      <c r="B194" s="81">
        <v>1</v>
      </c>
      <c r="C194" s="70">
        <v>1</v>
      </c>
      <c r="D194" s="68"/>
      <c r="E194" s="68"/>
      <c r="F194" s="124"/>
      <c r="G194" s="155" t="s">
        <v>145</v>
      </c>
      <c r="H194" s="65">
        <v>160</v>
      </c>
      <c r="I194" s="185">
        <f>SUM(I195+I198+I203+I209+I214)</f>
        <v>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hidden="1" customHeight="1">
      <c r="A203" s="95">
        <v>3</v>
      </c>
      <c r="B203" s="96">
        <v>1</v>
      </c>
      <c r="C203" s="96">
        <v>1</v>
      </c>
      <c r="D203" s="96">
        <v>3</v>
      </c>
      <c r="E203" s="96"/>
      <c r="F203" s="97"/>
      <c r="G203" s="76" t="s">
        <v>151</v>
      </c>
      <c r="H203" s="65">
        <v>169</v>
      </c>
      <c r="I203" s="175">
        <f>I204</f>
        <v>0</v>
      </c>
      <c r="J203" s="203">
        <f>J204</f>
        <v>0</v>
      </c>
      <c r="K203" s="176">
        <f>K204</f>
        <v>0</v>
      </c>
      <c r="L203" s="175">
        <f>L204</f>
        <v>0</v>
      </c>
      <c r="M203" s="211"/>
    </row>
    <row r="204" spans="1:13" ht="23.25" hidden="1" customHeight="1">
      <c r="A204" s="95">
        <v>3</v>
      </c>
      <c r="B204" s="96">
        <v>1</v>
      </c>
      <c r="C204" s="96">
        <v>1</v>
      </c>
      <c r="D204" s="96">
        <v>3</v>
      </c>
      <c r="E204" s="96">
        <v>1</v>
      </c>
      <c r="F204" s="97"/>
      <c r="G204" s="76" t="s">
        <v>151</v>
      </c>
      <c r="H204" s="65">
        <v>170</v>
      </c>
      <c r="I204" s="175">
        <f>SUM(I205:I208)</f>
        <v>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hidden="1" customHeight="1">
      <c r="A208" s="109">
        <v>3</v>
      </c>
      <c r="B208" s="110">
        <v>1</v>
      </c>
      <c r="C208" s="110">
        <v>1</v>
      </c>
      <c r="D208" s="110">
        <v>3</v>
      </c>
      <c r="E208" s="110">
        <v>1</v>
      </c>
      <c r="F208" s="121">
        <v>4</v>
      </c>
      <c r="G208" s="115" t="s">
        <v>155</v>
      </c>
      <c r="H208" s="65">
        <v>174</v>
      </c>
      <c r="I208" s="179">
        <v>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hidden="1" customHeight="1">
      <c r="A214" s="95">
        <v>3</v>
      </c>
      <c r="B214" s="96">
        <v>1</v>
      </c>
      <c r="C214" s="96">
        <v>1</v>
      </c>
      <c r="D214" s="96">
        <v>5</v>
      </c>
      <c r="E214" s="96"/>
      <c r="F214" s="97"/>
      <c r="G214" s="76" t="s">
        <v>160</v>
      </c>
      <c r="H214" s="65">
        <v>180</v>
      </c>
      <c r="I214" s="175">
        <f t="shared" ref="I214:L215" si="17">I215</f>
        <v>0</v>
      </c>
      <c r="J214" s="203">
        <f t="shared" si="17"/>
        <v>0</v>
      </c>
      <c r="K214" s="176">
        <f t="shared" si="17"/>
        <v>0</v>
      </c>
      <c r="L214" s="175">
        <f t="shared" si="17"/>
        <v>0</v>
      </c>
      <c r="M214" s="211"/>
    </row>
    <row r="215" spans="1:13" ht="26.25" hidden="1" customHeight="1">
      <c r="A215" s="109">
        <v>3</v>
      </c>
      <c r="B215" s="110">
        <v>1</v>
      </c>
      <c r="C215" s="110">
        <v>1</v>
      </c>
      <c r="D215" s="110">
        <v>5</v>
      </c>
      <c r="E215" s="110">
        <v>1</v>
      </c>
      <c r="F215" s="121"/>
      <c r="G215" s="76" t="s">
        <v>160</v>
      </c>
      <c r="H215" s="65">
        <v>181</v>
      </c>
      <c r="I215" s="176">
        <f t="shared" si="17"/>
        <v>0</v>
      </c>
      <c r="J215" s="176">
        <f t="shared" si="17"/>
        <v>0</v>
      </c>
      <c r="K215" s="176">
        <f t="shared" si="17"/>
        <v>0</v>
      </c>
      <c r="L215" s="176">
        <f t="shared" si="17"/>
        <v>0</v>
      </c>
      <c r="M215" s="211"/>
    </row>
    <row r="216" spans="1:13" ht="27" hidden="1" customHeight="1">
      <c r="A216" s="95">
        <v>3</v>
      </c>
      <c r="B216" s="96">
        <v>1</v>
      </c>
      <c r="C216" s="96">
        <v>1</v>
      </c>
      <c r="D216" s="96">
        <v>5</v>
      </c>
      <c r="E216" s="96">
        <v>1</v>
      </c>
      <c r="F216" s="97">
        <v>1</v>
      </c>
      <c r="G216" s="76" t="s">
        <v>160</v>
      </c>
      <c r="H216" s="65">
        <v>182</v>
      </c>
      <c r="I216" s="177">
        <v>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9092</v>
      </c>
      <c r="J376" s="210">
        <f>SUM(J35+J192)</f>
        <v>9092</v>
      </c>
      <c r="K376" s="210">
        <f>SUM(K35+K192)</f>
        <v>9092</v>
      </c>
      <c r="L376" s="210">
        <f>SUM(L35+L192)</f>
        <v>9092</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1BB18-6220-4547-BF71-73980CA073D6}">
  <dimension ref="A1:R384"/>
  <sheetViews>
    <sheetView topLeftCell="A13" workbookViewId="0">
      <selection activeCell="A383" sqref="A383"/>
    </sheetView>
  </sheetViews>
  <sheetFormatPr defaultRowHeight="13.2"/>
  <cols>
    <col min="7" max="7" width="12.44140625" customWidth="1"/>
    <col min="9" max="10" width="10.109375" customWidth="1"/>
    <col min="11" max="11" width="10.33203125" customWidth="1"/>
    <col min="12" max="12" width="9.77734375" customWidth="1"/>
  </cols>
  <sheetData>
    <row r="1" spans="1:17">
      <c r="A1" s="218"/>
      <c r="B1" s="218"/>
      <c r="C1" s="218"/>
      <c r="D1" s="218"/>
      <c r="E1" s="218"/>
      <c r="F1" s="218"/>
      <c r="G1" s="220"/>
      <c r="H1" s="221"/>
      <c r="I1" s="222"/>
      <c r="J1" s="555" t="s">
        <v>0</v>
      </c>
      <c r="K1" s="555"/>
      <c r="L1" s="555"/>
      <c r="M1" s="223"/>
      <c r="N1" s="224"/>
      <c r="O1" s="224"/>
      <c r="P1" s="224"/>
      <c r="Q1" s="224"/>
    </row>
    <row r="2" spans="1:17">
      <c r="A2" s="218"/>
      <c r="B2" s="218"/>
      <c r="C2" s="218"/>
      <c r="D2" s="218"/>
      <c r="E2" s="218"/>
      <c r="F2" s="218"/>
      <c r="G2" s="218"/>
      <c r="H2" s="221"/>
      <c r="I2" s="218"/>
      <c r="J2" s="219" t="s">
        <v>1</v>
      </c>
      <c r="K2" s="225"/>
      <c r="L2" s="226"/>
      <c r="M2" s="223"/>
      <c r="N2" s="224"/>
      <c r="O2" s="224"/>
      <c r="P2" s="224"/>
      <c r="Q2" s="227"/>
    </row>
    <row r="3" spans="1:17">
      <c r="A3" s="218"/>
      <c r="B3" s="218"/>
      <c r="C3" s="218"/>
      <c r="D3" s="218"/>
      <c r="E3" s="218"/>
      <c r="F3" s="218"/>
      <c r="G3" s="218"/>
      <c r="H3" s="228"/>
      <c r="I3" s="221"/>
      <c r="J3" s="218"/>
      <c r="K3" s="229"/>
      <c r="L3" s="229"/>
      <c r="M3" s="223"/>
      <c r="N3" s="224"/>
      <c r="O3" s="224"/>
      <c r="P3" s="224"/>
      <c r="Q3" s="230"/>
    </row>
    <row r="4" spans="1:17">
      <c r="A4" s="218"/>
      <c r="B4" s="218"/>
      <c r="C4" s="218"/>
      <c r="D4" s="218"/>
      <c r="E4" s="218"/>
      <c r="F4" s="218"/>
      <c r="G4" s="231" t="s">
        <v>2</v>
      </c>
      <c r="H4" s="221"/>
      <c r="I4" s="218"/>
      <c r="J4" s="229"/>
      <c r="K4" s="229"/>
      <c r="L4" s="229"/>
      <c r="M4" s="223"/>
      <c r="N4" s="232"/>
      <c r="O4" s="232"/>
      <c r="P4" s="224"/>
      <c r="Q4" s="230"/>
    </row>
    <row r="5" spans="1:17">
      <c r="A5" s="218"/>
      <c r="B5" s="218"/>
      <c r="C5" s="218"/>
      <c r="D5" s="218"/>
      <c r="E5" s="218"/>
      <c r="F5" s="218"/>
      <c r="G5" s="218"/>
      <c r="H5" s="233"/>
      <c r="I5" s="218"/>
      <c r="J5" s="229"/>
      <c r="K5" s="229"/>
      <c r="L5" s="229"/>
      <c r="M5" s="223"/>
      <c r="N5" s="224"/>
      <c r="O5" s="224"/>
      <c r="P5" s="224"/>
      <c r="Q5" s="230"/>
    </row>
    <row r="6" spans="1:17">
      <c r="A6" s="218"/>
      <c r="B6" s="218"/>
      <c r="C6" s="218"/>
      <c r="D6" s="218"/>
      <c r="E6" s="218"/>
      <c r="F6" s="218"/>
      <c r="G6" s="218"/>
      <c r="H6" s="233"/>
      <c r="I6" s="218"/>
      <c r="J6" s="234"/>
      <c r="K6" s="229"/>
      <c r="L6" s="229"/>
      <c r="M6" s="223"/>
      <c r="N6" s="224"/>
      <c r="O6" s="224"/>
      <c r="P6" s="224"/>
      <c r="Q6" s="218"/>
    </row>
    <row r="7" spans="1:17">
      <c r="A7" s="218"/>
      <c r="B7" s="218"/>
      <c r="C7" s="218"/>
      <c r="D7" s="218"/>
      <c r="E7" s="218"/>
      <c r="F7" s="218"/>
      <c r="G7" s="218"/>
      <c r="H7" s="233"/>
      <c r="I7" s="218"/>
      <c r="J7" s="218"/>
      <c r="K7" s="224"/>
      <c r="L7" s="224"/>
      <c r="M7" s="223"/>
      <c r="N7" s="224"/>
      <c r="O7" s="224"/>
      <c r="P7" s="224"/>
      <c r="Q7" s="235"/>
    </row>
    <row r="8" spans="1:17" ht="15.6">
      <c r="A8" s="556" t="s">
        <v>3</v>
      </c>
      <c r="B8" s="556"/>
      <c r="C8" s="556"/>
      <c r="D8" s="556"/>
      <c r="E8" s="556"/>
      <c r="F8" s="556"/>
      <c r="G8" s="556"/>
      <c r="H8" s="556"/>
      <c r="I8" s="556"/>
      <c r="J8" s="556"/>
      <c r="K8" s="556"/>
      <c r="L8" s="556"/>
      <c r="M8" s="223"/>
      <c r="N8" s="218"/>
      <c r="O8" s="218"/>
      <c r="P8" s="218"/>
      <c r="Q8" s="218"/>
    </row>
    <row r="9" spans="1:17" ht="15.6">
      <c r="A9" s="218"/>
      <c r="B9" s="218"/>
      <c r="C9" s="218"/>
      <c r="D9" s="218"/>
      <c r="E9" s="218"/>
      <c r="F9" s="218"/>
      <c r="G9" s="236"/>
      <c r="H9" s="235"/>
      <c r="I9" s="235"/>
      <c r="J9" s="237"/>
      <c r="K9" s="237"/>
      <c r="L9" s="238"/>
      <c r="M9" s="223"/>
      <c r="N9" s="218"/>
      <c r="O9" s="218"/>
      <c r="P9" s="218"/>
      <c r="Q9" s="218"/>
    </row>
    <row r="10" spans="1:17" ht="15.6">
      <c r="A10" s="218"/>
      <c r="B10" s="218"/>
      <c r="C10" s="218"/>
      <c r="D10" s="218"/>
      <c r="E10" s="218"/>
      <c r="F10" s="218"/>
      <c r="G10" s="564" t="s">
        <v>4</v>
      </c>
      <c r="H10" s="564"/>
      <c r="I10" s="564"/>
      <c r="J10" s="564"/>
      <c r="K10" s="564"/>
      <c r="L10" s="564"/>
      <c r="M10" s="223"/>
      <c r="N10" s="218"/>
      <c r="O10" s="218"/>
      <c r="P10" s="218"/>
      <c r="Q10" s="218"/>
    </row>
    <row r="11" spans="1:17">
      <c r="A11" s="557" t="s">
        <v>5</v>
      </c>
      <c r="B11" s="558"/>
      <c r="C11" s="558"/>
      <c r="D11" s="558"/>
      <c r="E11" s="558"/>
      <c r="F11" s="558"/>
      <c r="G11" s="558"/>
      <c r="H11" s="558"/>
      <c r="I11" s="558"/>
      <c r="J11" s="558"/>
      <c r="K11" s="558"/>
      <c r="L11" s="558"/>
      <c r="M11" s="223"/>
      <c r="N11" s="218"/>
      <c r="O11" s="218"/>
      <c r="P11" s="218"/>
      <c r="Q11" s="218"/>
    </row>
    <row r="12" spans="1:17">
      <c r="A12" s="239"/>
      <c r="B12" s="240"/>
      <c r="C12" s="240"/>
      <c r="D12" s="240"/>
      <c r="E12" s="240"/>
      <c r="F12" s="240"/>
      <c r="G12" s="240"/>
      <c r="H12" s="240"/>
      <c r="I12" s="240"/>
      <c r="J12" s="240"/>
      <c r="K12" s="240"/>
      <c r="L12" s="240"/>
      <c r="M12" s="223"/>
      <c r="N12" s="218"/>
      <c r="O12" s="218"/>
      <c r="P12" s="218"/>
      <c r="Q12" s="218"/>
    </row>
    <row r="13" spans="1:17" ht="15.6">
      <c r="A13" s="239"/>
      <c r="B13" s="240"/>
      <c r="C13" s="240"/>
      <c r="D13" s="240"/>
      <c r="E13" s="240"/>
      <c r="F13" s="240"/>
      <c r="G13" s="559" t="s">
        <v>6</v>
      </c>
      <c r="H13" s="559"/>
      <c r="I13" s="559"/>
      <c r="J13" s="559"/>
      <c r="K13" s="559"/>
      <c r="L13" s="240"/>
      <c r="M13" s="223"/>
      <c r="N13" s="218"/>
      <c r="O13" s="218"/>
      <c r="P13" s="218"/>
      <c r="Q13" s="218"/>
    </row>
    <row r="14" spans="1:17" ht="15.6">
      <c r="A14" s="560" t="s">
        <v>7</v>
      </c>
      <c r="B14" s="560"/>
      <c r="C14" s="560"/>
      <c r="D14" s="560"/>
      <c r="E14" s="560"/>
      <c r="F14" s="560"/>
      <c r="G14" s="560"/>
      <c r="H14" s="560"/>
      <c r="I14" s="560"/>
      <c r="J14" s="560"/>
      <c r="K14" s="560"/>
      <c r="L14" s="560"/>
      <c r="M14" s="223"/>
      <c r="N14" s="218"/>
      <c r="O14" s="218"/>
      <c r="P14" s="219" t="s">
        <v>8</v>
      </c>
      <c r="Q14" s="218"/>
    </row>
    <row r="15" spans="1:17">
      <c r="A15" s="218"/>
      <c r="B15" s="218"/>
      <c r="C15" s="218"/>
      <c r="D15" s="218"/>
      <c r="E15" s="218"/>
      <c r="F15" s="218"/>
      <c r="G15" s="561" t="s">
        <v>9</v>
      </c>
      <c r="H15" s="561"/>
      <c r="I15" s="561"/>
      <c r="J15" s="561"/>
      <c r="K15" s="561"/>
      <c r="L15" s="218"/>
      <c r="M15" s="223"/>
      <c r="N15" s="218"/>
      <c r="O15" s="218"/>
      <c r="P15" s="218"/>
      <c r="Q15" s="218"/>
    </row>
    <row r="16" spans="1:17">
      <c r="A16" s="218"/>
      <c r="B16" s="218"/>
      <c r="C16" s="218"/>
      <c r="D16" s="218"/>
      <c r="E16" s="218"/>
      <c r="F16" s="218"/>
      <c r="G16" s="561" t="s">
        <v>10</v>
      </c>
      <c r="H16" s="561"/>
      <c r="I16" s="561"/>
      <c r="J16" s="561"/>
      <c r="K16" s="561"/>
      <c r="L16" s="218"/>
      <c r="M16" s="218"/>
      <c r="N16" s="218"/>
      <c r="O16" s="218"/>
      <c r="P16" s="218"/>
      <c r="Q16" s="218"/>
    </row>
    <row r="17" spans="1:13" ht="15.6">
      <c r="A17" s="218"/>
      <c r="B17" s="560" t="s">
        <v>11</v>
      </c>
      <c r="C17" s="560"/>
      <c r="D17" s="560"/>
      <c r="E17" s="560"/>
      <c r="F17" s="560"/>
      <c r="G17" s="560"/>
      <c r="H17" s="560"/>
      <c r="I17" s="560"/>
      <c r="J17" s="560"/>
      <c r="K17" s="560"/>
      <c r="L17" s="560"/>
      <c r="M17" s="218"/>
    </row>
    <row r="18" spans="1:13">
      <c r="A18" s="218"/>
      <c r="B18" s="218"/>
      <c r="C18" s="218"/>
      <c r="D18" s="218"/>
      <c r="E18" s="218"/>
      <c r="F18" s="218"/>
      <c r="G18" s="218"/>
      <c r="H18" s="218"/>
      <c r="I18" s="218"/>
      <c r="J18" s="218"/>
      <c r="K18" s="218"/>
      <c r="L18" s="218"/>
      <c r="M18" s="218"/>
    </row>
    <row r="19" spans="1:13">
      <c r="A19" s="218"/>
      <c r="B19" s="218"/>
      <c r="C19" s="218"/>
      <c r="D19" s="218"/>
      <c r="E19" s="218"/>
      <c r="F19" s="218"/>
      <c r="G19" s="561" t="s">
        <v>245</v>
      </c>
      <c r="H19" s="561"/>
      <c r="I19" s="561"/>
      <c r="J19" s="561"/>
      <c r="K19" s="561"/>
      <c r="L19" s="218"/>
      <c r="M19" s="218"/>
    </row>
    <row r="20" spans="1:13">
      <c r="A20" s="218"/>
      <c r="B20" s="218"/>
      <c r="C20" s="218"/>
      <c r="D20" s="218"/>
      <c r="E20" s="218"/>
      <c r="F20" s="218"/>
      <c r="G20" s="562" t="s">
        <v>12</v>
      </c>
      <c r="H20" s="562"/>
      <c r="I20" s="562"/>
      <c r="J20" s="562"/>
      <c r="K20" s="562"/>
      <c r="L20" s="218"/>
      <c r="M20" s="218"/>
    </row>
    <row r="21" spans="1:13">
      <c r="A21" s="218"/>
      <c r="B21" s="218"/>
      <c r="C21" s="218"/>
      <c r="D21" s="218"/>
      <c r="E21" s="218"/>
      <c r="F21" s="218"/>
      <c r="G21" s="224"/>
      <c r="H21" s="224"/>
      <c r="I21" s="224"/>
      <c r="J21" s="224"/>
      <c r="K21" s="224"/>
      <c r="L21" s="218"/>
      <c r="M21" s="218"/>
    </row>
    <row r="22" spans="1:13" ht="15.6">
      <c r="A22" s="218"/>
      <c r="B22" s="218"/>
      <c r="C22" s="218"/>
      <c r="D22" s="218"/>
      <c r="E22" s="563" t="s">
        <v>13</v>
      </c>
      <c r="F22" s="563"/>
      <c r="G22" s="563"/>
      <c r="H22" s="563"/>
      <c r="I22" s="563"/>
      <c r="J22" s="563"/>
      <c r="K22" s="563"/>
      <c r="L22" s="218"/>
      <c r="M22" s="218"/>
    </row>
    <row r="23" spans="1:13" ht="13.8">
      <c r="A23" s="554" t="s">
        <v>14</v>
      </c>
      <c r="B23" s="554"/>
      <c r="C23" s="554"/>
      <c r="D23" s="554"/>
      <c r="E23" s="554"/>
      <c r="F23" s="554"/>
      <c r="G23" s="554"/>
      <c r="H23" s="554"/>
      <c r="I23" s="554"/>
      <c r="J23" s="554"/>
      <c r="K23" s="554"/>
      <c r="L23" s="554"/>
      <c r="M23" s="241"/>
    </row>
    <row r="24" spans="1:13" ht="13.8">
      <c r="A24" s="218"/>
      <c r="B24" s="218"/>
      <c r="C24" s="218"/>
      <c r="D24" s="218"/>
      <c r="E24" s="218"/>
      <c r="F24" s="219"/>
      <c r="G24" s="218"/>
      <c r="H24" s="218"/>
      <c r="I24" s="218"/>
      <c r="J24" s="242"/>
      <c r="K24" s="238"/>
      <c r="L24" s="243" t="s">
        <v>15</v>
      </c>
      <c r="M24" s="241"/>
    </row>
    <row r="25" spans="1:13" ht="13.8">
      <c r="A25" s="218"/>
      <c r="B25" s="218"/>
      <c r="C25" s="582"/>
      <c r="D25" s="582"/>
      <c r="E25" s="582"/>
      <c r="F25" s="582"/>
      <c r="G25" s="582"/>
      <c r="H25" s="582"/>
      <c r="I25" s="582"/>
      <c r="J25" s="244" t="s">
        <v>16</v>
      </c>
      <c r="K25" s="224"/>
      <c r="L25" s="245"/>
      <c r="M25" s="241"/>
    </row>
    <row r="26" spans="1:13" ht="13.8">
      <c r="A26" s="218"/>
      <c r="B26" s="218"/>
      <c r="C26" s="218"/>
      <c r="D26" s="218"/>
      <c r="E26" s="224"/>
      <c r="F26" s="246"/>
      <c r="G26" s="218"/>
      <c r="H26" s="218"/>
      <c r="I26" s="247"/>
      <c r="J26" s="247"/>
      <c r="K26" s="248" t="s">
        <v>17</v>
      </c>
      <c r="L26" s="245"/>
      <c r="M26" s="241"/>
    </row>
    <row r="27" spans="1:13" ht="13.8">
      <c r="A27" s="218"/>
      <c r="B27" s="218"/>
      <c r="C27" s="569" t="s">
        <v>18</v>
      </c>
      <c r="D27" s="570"/>
      <c r="E27" s="570"/>
      <c r="F27" s="570"/>
      <c r="G27" s="570"/>
      <c r="H27" s="570"/>
      <c r="I27" s="570"/>
      <c r="J27" s="219"/>
      <c r="K27" s="248" t="s">
        <v>19</v>
      </c>
      <c r="L27" s="249" t="s">
        <v>20</v>
      </c>
      <c r="M27" s="241"/>
    </row>
    <row r="28" spans="1:13" ht="13.8">
      <c r="A28" s="218"/>
      <c r="B28" s="218"/>
      <c r="C28" s="218" t="s">
        <v>246</v>
      </c>
      <c r="D28" s="219"/>
      <c r="E28" s="219"/>
      <c r="F28" s="219"/>
      <c r="G28" s="246"/>
      <c r="H28" s="250"/>
      <c r="I28" s="219"/>
      <c r="J28" s="251" t="s">
        <v>21</v>
      </c>
      <c r="K28" s="252" t="s">
        <v>22</v>
      </c>
      <c r="L28" s="245"/>
      <c r="M28" s="241"/>
    </row>
    <row r="29" spans="1:13" ht="13.8">
      <c r="A29" s="218"/>
      <c r="B29" s="218"/>
      <c r="C29" s="218"/>
      <c r="D29" s="219"/>
      <c r="E29" s="219"/>
      <c r="F29" s="219"/>
      <c r="G29" s="253" t="s">
        <v>23</v>
      </c>
      <c r="H29" s="254" t="s">
        <v>250</v>
      </c>
      <c r="I29" s="255"/>
      <c r="J29" s="256"/>
      <c r="K29" s="245"/>
      <c r="L29" s="245"/>
      <c r="M29" s="241"/>
    </row>
    <row r="30" spans="1:13" ht="13.8">
      <c r="A30" s="218"/>
      <c r="B30" s="218"/>
      <c r="C30" s="218"/>
      <c r="D30" s="219"/>
      <c r="E30" s="219"/>
      <c r="F30" s="219"/>
      <c r="G30" s="571" t="s">
        <v>25</v>
      </c>
      <c r="H30" s="571"/>
      <c r="I30" s="354" t="s">
        <v>26</v>
      </c>
      <c r="J30" s="257" t="s">
        <v>22</v>
      </c>
      <c r="K30" s="245" t="s">
        <v>28</v>
      </c>
      <c r="L30" s="245" t="s">
        <v>28</v>
      </c>
      <c r="M30" s="241"/>
    </row>
    <row r="31" spans="1:13" ht="15.6">
      <c r="A31" s="258" t="s">
        <v>251</v>
      </c>
      <c r="B31" s="258"/>
      <c r="C31" s="258"/>
      <c r="D31" s="258"/>
      <c r="E31" s="258"/>
      <c r="F31" s="259"/>
      <c r="G31" s="260"/>
      <c r="H31" s="218"/>
      <c r="I31" s="260"/>
      <c r="J31" s="260"/>
      <c r="K31" s="261"/>
      <c r="L31" s="262" t="s">
        <v>30</v>
      </c>
      <c r="M31" s="263"/>
    </row>
    <row r="32" spans="1:13">
      <c r="A32" s="572" t="s">
        <v>31</v>
      </c>
      <c r="B32" s="573"/>
      <c r="C32" s="573"/>
      <c r="D32" s="573"/>
      <c r="E32" s="573"/>
      <c r="F32" s="573"/>
      <c r="G32" s="576" t="s">
        <v>32</v>
      </c>
      <c r="H32" s="578" t="s">
        <v>33</v>
      </c>
      <c r="I32" s="580" t="s">
        <v>34</v>
      </c>
      <c r="J32" s="581"/>
      <c r="K32" s="583" t="s">
        <v>35</v>
      </c>
      <c r="L32" s="585" t="s">
        <v>36</v>
      </c>
      <c r="M32" s="263"/>
    </row>
    <row r="33" spans="1:18" ht="45.6">
      <c r="A33" s="574"/>
      <c r="B33" s="575"/>
      <c r="C33" s="575"/>
      <c r="D33" s="575"/>
      <c r="E33" s="575"/>
      <c r="F33" s="575"/>
      <c r="G33" s="577"/>
      <c r="H33" s="579"/>
      <c r="I33" s="264" t="s">
        <v>37</v>
      </c>
      <c r="J33" s="265" t="s">
        <v>38</v>
      </c>
      <c r="K33" s="584"/>
      <c r="L33" s="586"/>
      <c r="M33" s="218"/>
      <c r="N33" s="218"/>
      <c r="O33" s="218"/>
      <c r="P33" s="218"/>
      <c r="Q33" s="218"/>
      <c r="R33" s="218"/>
    </row>
    <row r="34" spans="1:18">
      <c r="A34" s="587" t="s">
        <v>39</v>
      </c>
      <c r="B34" s="588"/>
      <c r="C34" s="588"/>
      <c r="D34" s="588"/>
      <c r="E34" s="588"/>
      <c r="F34" s="589"/>
      <c r="G34" s="266">
        <v>2</v>
      </c>
      <c r="H34" s="267">
        <v>3</v>
      </c>
      <c r="I34" s="268" t="s">
        <v>40</v>
      </c>
      <c r="J34" s="269" t="s">
        <v>41</v>
      </c>
      <c r="K34" s="270">
        <v>6</v>
      </c>
      <c r="L34" s="270">
        <v>7</v>
      </c>
      <c r="M34" s="218"/>
      <c r="N34" s="218"/>
      <c r="O34" s="218"/>
      <c r="P34" s="218"/>
      <c r="Q34" s="218"/>
      <c r="R34" s="218"/>
    </row>
    <row r="35" spans="1:18">
      <c r="A35" s="271">
        <v>2</v>
      </c>
      <c r="B35" s="271"/>
      <c r="C35" s="272"/>
      <c r="D35" s="273"/>
      <c r="E35" s="271"/>
      <c r="F35" s="274"/>
      <c r="G35" s="273" t="s">
        <v>42</v>
      </c>
      <c r="H35" s="275">
        <v>1</v>
      </c>
      <c r="I35" s="355">
        <v>592300</v>
      </c>
      <c r="J35" s="355">
        <v>170800</v>
      </c>
      <c r="K35" s="356">
        <v>128393.77</v>
      </c>
      <c r="L35" s="355">
        <v>128393.77</v>
      </c>
      <c r="M35" s="276"/>
      <c r="N35" s="276"/>
      <c r="O35" s="276"/>
      <c r="P35" s="276"/>
      <c r="Q35" s="276"/>
      <c r="R35" s="276"/>
    </row>
    <row r="36" spans="1:18" ht="52.8">
      <c r="A36" s="271">
        <v>2</v>
      </c>
      <c r="B36" s="277">
        <v>1</v>
      </c>
      <c r="C36" s="278"/>
      <c r="D36" s="279"/>
      <c r="E36" s="280"/>
      <c r="F36" s="281"/>
      <c r="G36" s="349" t="s">
        <v>43</v>
      </c>
      <c r="H36" s="275">
        <v>2</v>
      </c>
      <c r="I36" s="355">
        <v>584200</v>
      </c>
      <c r="J36" s="355">
        <v>168200</v>
      </c>
      <c r="K36" s="357">
        <v>128220.19</v>
      </c>
      <c r="L36" s="358">
        <v>128220.19</v>
      </c>
      <c r="M36" s="218"/>
      <c r="N36" s="218"/>
      <c r="O36" s="218"/>
      <c r="P36" s="218"/>
      <c r="Q36" s="218"/>
      <c r="R36" s="218"/>
    </row>
    <row r="37" spans="1:18" ht="26.4">
      <c r="A37" s="282">
        <v>2</v>
      </c>
      <c r="B37" s="282">
        <v>1</v>
      </c>
      <c r="C37" s="283">
        <v>1</v>
      </c>
      <c r="D37" s="284"/>
      <c r="E37" s="282"/>
      <c r="F37" s="285"/>
      <c r="G37" s="340" t="s">
        <v>44</v>
      </c>
      <c r="H37" s="275">
        <v>3</v>
      </c>
      <c r="I37" s="355">
        <v>575800</v>
      </c>
      <c r="J37" s="355">
        <v>165800</v>
      </c>
      <c r="K37" s="356">
        <v>128220.19</v>
      </c>
      <c r="L37" s="355">
        <v>128220.19</v>
      </c>
      <c r="M37" s="218"/>
      <c r="N37" s="218"/>
      <c r="O37" s="218"/>
      <c r="P37" s="218"/>
      <c r="Q37" s="218"/>
      <c r="R37" s="218"/>
    </row>
    <row r="38" spans="1:18" ht="26.4">
      <c r="A38" s="286">
        <v>2</v>
      </c>
      <c r="B38" s="282">
        <v>1</v>
      </c>
      <c r="C38" s="283">
        <v>1</v>
      </c>
      <c r="D38" s="284">
        <v>1</v>
      </c>
      <c r="E38" s="282"/>
      <c r="F38" s="285"/>
      <c r="G38" s="340" t="s">
        <v>44</v>
      </c>
      <c r="H38" s="275">
        <v>4</v>
      </c>
      <c r="I38" s="355">
        <v>575800</v>
      </c>
      <c r="J38" s="355">
        <v>165800</v>
      </c>
      <c r="K38" s="355">
        <v>128220.19</v>
      </c>
      <c r="L38" s="355">
        <v>128220.19</v>
      </c>
      <c r="M38" s="218"/>
      <c r="N38" s="218"/>
      <c r="O38" s="218"/>
      <c r="P38" s="218"/>
      <c r="Q38" s="287"/>
      <c r="R38" s="218"/>
    </row>
    <row r="39" spans="1:18" ht="39.6">
      <c r="A39" s="286">
        <v>2</v>
      </c>
      <c r="B39" s="282">
        <v>1</v>
      </c>
      <c r="C39" s="283">
        <v>1</v>
      </c>
      <c r="D39" s="284">
        <v>1</v>
      </c>
      <c r="E39" s="282">
        <v>1</v>
      </c>
      <c r="F39" s="285"/>
      <c r="G39" s="340" t="s">
        <v>45</v>
      </c>
      <c r="H39" s="275">
        <v>5</v>
      </c>
      <c r="I39" s="356">
        <v>575800</v>
      </c>
      <c r="J39" s="356">
        <v>165800</v>
      </c>
      <c r="K39" s="356">
        <v>128220.19</v>
      </c>
      <c r="L39" s="356">
        <v>128220.19</v>
      </c>
      <c r="M39" s="218"/>
      <c r="N39" s="218"/>
      <c r="O39" s="218"/>
      <c r="P39" s="218"/>
      <c r="Q39" s="287"/>
      <c r="R39" s="218"/>
    </row>
    <row r="40" spans="1:18" ht="39.6">
      <c r="A40" s="286">
        <v>2</v>
      </c>
      <c r="B40" s="282">
        <v>1</v>
      </c>
      <c r="C40" s="283">
        <v>1</v>
      </c>
      <c r="D40" s="284">
        <v>1</v>
      </c>
      <c r="E40" s="282">
        <v>1</v>
      </c>
      <c r="F40" s="285">
        <v>1</v>
      </c>
      <c r="G40" s="340" t="s">
        <v>45</v>
      </c>
      <c r="H40" s="275">
        <v>6</v>
      </c>
      <c r="I40" s="359">
        <v>575800</v>
      </c>
      <c r="J40" s="360">
        <v>165800</v>
      </c>
      <c r="K40" s="360">
        <v>128220.19</v>
      </c>
      <c r="L40" s="360">
        <v>128220.19</v>
      </c>
      <c r="M40" s="218"/>
      <c r="N40" s="218"/>
      <c r="O40" s="218"/>
      <c r="P40" s="218"/>
      <c r="Q40" s="287"/>
      <c r="R40" s="218"/>
    </row>
    <row r="41" spans="1:18" ht="39.6">
      <c r="A41" s="286">
        <v>2</v>
      </c>
      <c r="B41" s="282">
        <v>1</v>
      </c>
      <c r="C41" s="283">
        <v>1</v>
      </c>
      <c r="D41" s="284">
        <v>1</v>
      </c>
      <c r="E41" s="282">
        <v>2</v>
      </c>
      <c r="F41" s="285"/>
      <c r="G41" s="340" t="s">
        <v>46</v>
      </c>
      <c r="H41" s="275">
        <v>7</v>
      </c>
      <c r="I41" s="356">
        <v>0</v>
      </c>
      <c r="J41" s="356">
        <v>0</v>
      </c>
      <c r="K41" s="356">
        <v>0</v>
      </c>
      <c r="L41" s="356">
        <v>0</v>
      </c>
      <c r="M41" s="218"/>
      <c r="N41" s="218"/>
      <c r="O41" s="218"/>
      <c r="P41" s="218"/>
      <c r="Q41" s="287"/>
      <c r="R41" s="218"/>
    </row>
    <row r="42" spans="1:18" ht="39.6">
      <c r="A42" s="286">
        <v>2</v>
      </c>
      <c r="B42" s="282">
        <v>1</v>
      </c>
      <c r="C42" s="283">
        <v>1</v>
      </c>
      <c r="D42" s="284">
        <v>1</v>
      </c>
      <c r="E42" s="282">
        <v>2</v>
      </c>
      <c r="F42" s="285">
        <v>1</v>
      </c>
      <c r="G42" s="340" t="s">
        <v>46</v>
      </c>
      <c r="H42" s="275">
        <v>8</v>
      </c>
      <c r="I42" s="360">
        <v>0</v>
      </c>
      <c r="J42" s="361">
        <v>0</v>
      </c>
      <c r="K42" s="360">
        <v>0</v>
      </c>
      <c r="L42" s="361">
        <v>0</v>
      </c>
      <c r="M42" s="218"/>
      <c r="N42" s="218"/>
      <c r="O42" s="218"/>
      <c r="P42" s="218"/>
      <c r="Q42" s="287"/>
      <c r="R42" s="218"/>
    </row>
    <row r="43" spans="1:18" ht="39.6">
      <c r="A43" s="286">
        <v>2</v>
      </c>
      <c r="B43" s="282">
        <v>1</v>
      </c>
      <c r="C43" s="283">
        <v>2</v>
      </c>
      <c r="D43" s="284"/>
      <c r="E43" s="282"/>
      <c r="F43" s="285"/>
      <c r="G43" s="340" t="s">
        <v>47</v>
      </c>
      <c r="H43" s="275">
        <v>9</v>
      </c>
      <c r="I43" s="356">
        <v>8400</v>
      </c>
      <c r="J43" s="355">
        <v>2400</v>
      </c>
      <c r="K43" s="356">
        <v>0</v>
      </c>
      <c r="L43" s="355">
        <v>0</v>
      </c>
      <c r="M43" s="218"/>
      <c r="N43" s="218"/>
      <c r="O43" s="218"/>
      <c r="P43" s="218"/>
      <c r="Q43" s="287"/>
      <c r="R43" s="218"/>
    </row>
    <row r="44" spans="1:18" ht="39.6">
      <c r="A44" s="286">
        <v>2</v>
      </c>
      <c r="B44" s="282">
        <v>1</v>
      </c>
      <c r="C44" s="283">
        <v>2</v>
      </c>
      <c r="D44" s="284">
        <v>1</v>
      </c>
      <c r="E44" s="282"/>
      <c r="F44" s="285"/>
      <c r="G44" s="284" t="s">
        <v>47</v>
      </c>
      <c r="H44" s="275">
        <v>10</v>
      </c>
      <c r="I44" s="356">
        <v>8400</v>
      </c>
      <c r="J44" s="355">
        <v>2400</v>
      </c>
      <c r="K44" s="355">
        <v>0</v>
      </c>
      <c r="L44" s="355">
        <v>0</v>
      </c>
      <c r="M44" s="218"/>
      <c r="N44" s="218"/>
      <c r="O44" s="218"/>
      <c r="P44" s="218"/>
      <c r="Q44" s="218"/>
      <c r="R44" s="218"/>
    </row>
    <row r="45" spans="1:18" ht="39.6">
      <c r="A45" s="286">
        <v>2</v>
      </c>
      <c r="B45" s="282">
        <v>1</v>
      </c>
      <c r="C45" s="283">
        <v>2</v>
      </c>
      <c r="D45" s="284">
        <v>1</v>
      </c>
      <c r="E45" s="282">
        <v>1</v>
      </c>
      <c r="F45" s="285"/>
      <c r="G45" s="284" t="s">
        <v>47</v>
      </c>
      <c r="H45" s="275">
        <v>11</v>
      </c>
      <c r="I45" s="355">
        <v>8400</v>
      </c>
      <c r="J45" s="355">
        <v>2400</v>
      </c>
      <c r="K45" s="355">
        <v>0</v>
      </c>
      <c r="L45" s="355">
        <v>0</v>
      </c>
      <c r="M45" s="218"/>
      <c r="N45" s="218"/>
      <c r="O45" s="218"/>
      <c r="P45" s="218"/>
      <c r="Q45" s="287"/>
      <c r="R45" s="218"/>
    </row>
    <row r="46" spans="1:18" ht="39.6">
      <c r="A46" s="286">
        <v>2</v>
      </c>
      <c r="B46" s="282">
        <v>1</v>
      </c>
      <c r="C46" s="283">
        <v>2</v>
      </c>
      <c r="D46" s="284">
        <v>1</v>
      </c>
      <c r="E46" s="282">
        <v>1</v>
      </c>
      <c r="F46" s="285">
        <v>1</v>
      </c>
      <c r="G46" s="284" t="s">
        <v>47</v>
      </c>
      <c r="H46" s="275">
        <v>12</v>
      </c>
      <c r="I46" s="361">
        <v>8400</v>
      </c>
      <c r="J46" s="360">
        <v>2400</v>
      </c>
      <c r="K46" s="360">
        <v>0</v>
      </c>
      <c r="L46" s="360">
        <v>0</v>
      </c>
      <c r="M46" s="218"/>
      <c r="N46" s="218"/>
      <c r="O46" s="218"/>
      <c r="P46" s="218"/>
      <c r="Q46" s="287"/>
      <c r="R46" s="218"/>
    </row>
    <row r="47" spans="1:18" ht="52.8">
      <c r="A47" s="288">
        <v>2</v>
      </c>
      <c r="B47" s="289">
        <v>2</v>
      </c>
      <c r="C47" s="278"/>
      <c r="D47" s="279"/>
      <c r="E47" s="280"/>
      <c r="F47" s="281"/>
      <c r="G47" s="349" t="s">
        <v>48</v>
      </c>
      <c r="H47" s="275">
        <v>13</v>
      </c>
      <c r="I47" s="362">
        <v>7300</v>
      </c>
      <c r="J47" s="363">
        <v>2400</v>
      </c>
      <c r="K47" s="362">
        <v>173.57999999999998</v>
      </c>
      <c r="L47" s="362">
        <v>173.57999999999998</v>
      </c>
      <c r="M47" s="218"/>
      <c r="N47" s="218"/>
      <c r="O47" s="218"/>
      <c r="P47" s="218"/>
      <c r="Q47" s="218"/>
      <c r="R47" s="218"/>
    </row>
    <row r="48" spans="1:18" ht="52.8">
      <c r="A48" s="286">
        <v>2</v>
      </c>
      <c r="B48" s="282">
        <v>2</v>
      </c>
      <c r="C48" s="283">
        <v>1</v>
      </c>
      <c r="D48" s="284"/>
      <c r="E48" s="282"/>
      <c r="F48" s="285"/>
      <c r="G48" s="279" t="s">
        <v>48</v>
      </c>
      <c r="H48" s="275">
        <v>14</v>
      </c>
      <c r="I48" s="355">
        <v>7300</v>
      </c>
      <c r="J48" s="356">
        <v>2400</v>
      </c>
      <c r="K48" s="355">
        <v>173.57999999999998</v>
      </c>
      <c r="L48" s="356">
        <v>173.57999999999998</v>
      </c>
      <c r="M48" s="218"/>
      <c r="N48" s="218"/>
      <c r="O48" s="218"/>
      <c r="P48" s="218"/>
      <c r="Q48" s="218"/>
      <c r="R48" s="287"/>
    </row>
    <row r="49" spans="1:18" ht="52.8">
      <c r="A49" s="286">
        <v>2</v>
      </c>
      <c r="B49" s="282">
        <v>2</v>
      </c>
      <c r="C49" s="283">
        <v>1</v>
      </c>
      <c r="D49" s="284">
        <v>1</v>
      </c>
      <c r="E49" s="282"/>
      <c r="F49" s="285"/>
      <c r="G49" s="279" t="s">
        <v>48</v>
      </c>
      <c r="H49" s="275">
        <v>15</v>
      </c>
      <c r="I49" s="355">
        <v>7300</v>
      </c>
      <c r="J49" s="356">
        <v>2400</v>
      </c>
      <c r="K49" s="358">
        <v>173.57999999999998</v>
      </c>
      <c r="L49" s="358">
        <v>173.57999999999998</v>
      </c>
      <c r="M49" s="218"/>
      <c r="N49" s="218"/>
      <c r="O49" s="218"/>
      <c r="P49" s="218"/>
      <c r="Q49" s="287"/>
      <c r="R49" s="218"/>
    </row>
    <row r="50" spans="1:18" ht="52.8">
      <c r="A50" s="290">
        <v>2</v>
      </c>
      <c r="B50" s="291">
        <v>2</v>
      </c>
      <c r="C50" s="292">
        <v>1</v>
      </c>
      <c r="D50" s="293">
        <v>1</v>
      </c>
      <c r="E50" s="291">
        <v>1</v>
      </c>
      <c r="F50" s="294"/>
      <c r="G50" s="279" t="s">
        <v>48</v>
      </c>
      <c r="H50" s="275">
        <v>16</v>
      </c>
      <c r="I50" s="364">
        <v>7300</v>
      </c>
      <c r="J50" s="364">
        <v>2400</v>
      </c>
      <c r="K50" s="365">
        <v>173.57999999999998</v>
      </c>
      <c r="L50" s="365">
        <v>173.57999999999998</v>
      </c>
      <c r="M50" s="218"/>
      <c r="N50" s="218"/>
      <c r="O50" s="218"/>
      <c r="P50" s="218"/>
      <c r="Q50" s="287"/>
      <c r="R50" s="218"/>
    </row>
    <row r="51" spans="1:18" ht="26.4">
      <c r="A51" s="286">
        <v>2</v>
      </c>
      <c r="B51" s="282">
        <v>2</v>
      </c>
      <c r="C51" s="283">
        <v>1</v>
      </c>
      <c r="D51" s="284">
        <v>1</v>
      </c>
      <c r="E51" s="282">
        <v>1</v>
      </c>
      <c r="F51" s="295">
        <v>1</v>
      </c>
      <c r="G51" s="284" t="s">
        <v>49</v>
      </c>
      <c r="H51" s="275">
        <v>17</v>
      </c>
      <c r="I51" s="360">
        <v>0</v>
      </c>
      <c r="J51" s="360">
        <v>0</v>
      </c>
      <c r="K51" s="360">
        <v>0</v>
      </c>
      <c r="L51" s="360">
        <v>0</v>
      </c>
      <c r="M51" s="218"/>
      <c r="N51" s="218"/>
      <c r="O51" s="218"/>
      <c r="P51" s="218"/>
      <c r="Q51" s="287"/>
      <c r="R51" s="218"/>
    </row>
    <row r="52" spans="1:18" ht="79.2">
      <c r="A52" s="286">
        <v>2</v>
      </c>
      <c r="B52" s="282">
        <v>2</v>
      </c>
      <c r="C52" s="283">
        <v>1</v>
      </c>
      <c r="D52" s="284">
        <v>1</v>
      </c>
      <c r="E52" s="282">
        <v>1</v>
      </c>
      <c r="F52" s="285">
        <v>2</v>
      </c>
      <c r="G52" s="284" t="s">
        <v>50</v>
      </c>
      <c r="H52" s="275">
        <v>18</v>
      </c>
      <c r="I52" s="360">
        <v>0</v>
      </c>
      <c r="J52" s="360">
        <v>0</v>
      </c>
      <c r="K52" s="360">
        <v>0</v>
      </c>
      <c r="L52" s="360">
        <v>0</v>
      </c>
      <c r="M52" s="218"/>
      <c r="N52" s="218"/>
      <c r="O52" s="218"/>
      <c r="P52" s="218"/>
      <c r="Q52" s="287"/>
      <c r="R52" s="218"/>
    </row>
    <row r="53" spans="1:18" ht="66">
      <c r="A53" s="286">
        <v>2</v>
      </c>
      <c r="B53" s="282">
        <v>2</v>
      </c>
      <c r="C53" s="283">
        <v>1</v>
      </c>
      <c r="D53" s="284">
        <v>1</v>
      </c>
      <c r="E53" s="282">
        <v>1</v>
      </c>
      <c r="F53" s="285">
        <v>5</v>
      </c>
      <c r="G53" s="284" t="s">
        <v>51</v>
      </c>
      <c r="H53" s="275">
        <v>19</v>
      </c>
      <c r="I53" s="360">
        <v>0</v>
      </c>
      <c r="J53" s="360">
        <v>0</v>
      </c>
      <c r="K53" s="360">
        <v>0</v>
      </c>
      <c r="L53" s="360">
        <v>0</v>
      </c>
      <c r="M53" s="218"/>
      <c r="N53" s="218"/>
      <c r="O53" s="218"/>
      <c r="P53" s="218"/>
      <c r="Q53" s="287"/>
      <c r="R53" s="218"/>
    </row>
    <row r="54" spans="1:18" ht="79.2">
      <c r="A54" s="286">
        <v>2</v>
      </c>
      <c r="B54" s="282">
        <v>2</v>
      </c>
      <c r="C54" s="283">
        <v>1</v>
      </c>
      <c r="D54" s="284">
        <v>1</v>
      </c>
      <c r="E54" s="282">
        <v>1</v>
      </c>
      <c r="F54" s="285">
        <v>6</v>
      </c>
      <c r="G54" s="284" t="s">
        <v>52</v>
      </c>
      <c r="H54" s="275">
        <v>20</v>
      </c>
      <c r="I54" s="360">
        <v>0</v>
      </c>
      <c r="J54" s="360">
        <v>0</v>
      </c>
      <c r="K54" s="360">
        <v>0</v>
      </c>
      <c r="L54" s="360">
        <v>0</v>
      </c>
      <c r="M54" s="218"/>
      <c r="N54" s="218"/>
      <c r="O54" s="218"/>
      <c r="P54" s="218"/>
      <c r="Q54" s="287"/>
      <c r="R54" s="218"/>
    </row>
    <row r="55" spans="1:18" ht="66">
      <c r="A55" s="296">
        <v>2</v>
      </c>
      <c r="B55" s="280">
        <v>2</v>
      </c>
      <c r="C55" s="278">
        <v>1</v>
      </c>
      <c r="D55" s="279">
        <v>1</v>
      </c>
      <c r="E55" s="280">
        <v>1</v>
      </c>
      <c r="F55" s="281">
        <v>7</v>
      </c>
      <c r="G55" s="279" t="s">
        <v>53</v>
      </c>
      <c r="H55" s="275">
        <v>21</v>
      </c>
      <c r="I55" s="360">
        <v>0</v>
      </c>
      <c r="J55" s="360">
        <v>0</v>
      </c>
      <c r="K55" s="360">
        <v>0</v>
      </c>
      <c r="L55" s="360">
        <v>0</v>
      </c>
      <c r="M55" s="218"/>
      <c r="N55" s="218"/>
      <c r="O55" s="218"/>
      <c r="P55" s="218"/>
      <c r="Q55" s="287"/>
      <c r="R55" s="218"/>
    </row>
    <row r="56" spans="1:18" ht="26.4">
      <c r="A56" s="286">
        <v>2</v>
      </c>
      <c r="B56" s="282">
        <v>2</v>
      </c>
      <c r="C56" s="283">
        <v>1</v>
      </c>
      <c r="D56" s="284">
        <v>1</v>
      </c>
      <c r="E56" s="282">
        <v>1</v>
      </c>
      <c r="F56" s="285">
        <v>11</v>
      </c>
      <c r="G56" s="284" t="s">
        <v>54</v>
      </c>
      <c r="H56" s="275">
        <v>22</v>
      </c>
      <c r="I56" s="360">
        <v>0</v>
      </c>
      <c r="J56" s="360">
        <v>0</v>
      </c>
      <c r="K56" s="360">
        <v>0</v>
      </c>
      <c r="L56" s="360">
        <v>0</v>
      </c>
      <c r="M56" s="218"/>
      <c r="N56" s="218"/>
      <c r="O56" s="218"/>
      <c r="P56" s="218"/>
      <c r="Q56" s="287"/>
      <c r="R56" s="218"/>
    </row>
    <row r="57" spans="1:18" ht="52.8">
      <c r="A57" s="290">
        <v>2</v>
      </c>
      <c r="B57" s="297">
        <v>2</v>
      </c>
      <c r="C57" s="298">
        <v>1</v>
      </c>
      <c r="D57" s="298">
        <v>1</v>
      </c>
      <c r="E57" s="298">
        <v>1</v>
      </c>
      <c r="F57" s="299">
        <v>12</v>
      </c>
      <c r="G57" s="300" t="s">
        <v>55</v>
      </c>
      <c r="H57" s="275">
        <v>23</v>
      </c>
      <c r="I57" s="360">
        <v>0</v>
      </c>
      <c r="J57" s="360">
        <v>0</v>
      </c>
      <c r="K57" s="360">
        <v>0</v>
      </c>
      <c r="L57" s="360">
        <v>0</v>
      </c>
      <c r="M57" s="218"/>
      <c r="N57" s="218"/>
      <c r="O57" s="218"/>
      <c r="P57" s="218"/>
      <c r="Q57" s="287"/>
      <c r="R57" s="218"/>
    </row>
    <row r="58" spans="1:18" ht="66">
      <c r="A58" s="286">
        <v>2</v>
      </c>
      <c r="B58" s="282">
        <v>2</v>
      </c>
      <c r="C58" s="283">
        <v>1</v>
      </c>
      <c r="D58" s="283">
        <v>1</v>
      </c>
      <c r="E58" s="283">
        <v>1</v>
      </c>
      <c r="F58" s="285">
        <v>14</v>
      </c>
      <c r="G58" s="301" t="s">
        <v>56</v>
      </c>
      <c r="H58" s="275">
        <v>24</v>
      </c>
      <c r="I58" s="360">
        <v>0</v>
      </c>
      <c r="J58" s="361">
        <v>0</v>
      </c>
      <c r="K58" s="361">
        <v>0</v>
      </c>
      <c r="L58" s="361">
        <v>0</v>
      </c>
      <c r="M58" s="218"/>
      <c r="N58" s="218"/>
      <c r="O58" s="218"/>
      <c r="P58" s="218"/>
      <c r="Q58" s="287"/>
      <c r="R58" s="218"/>
    </row>
    <row r="59" spans="1:18" ht="105.6">
      <c r="A59" s="286">
        <v>2</v>
      </c>
      <c r="B59" s="282">
        <v>2</v>
      </c>
      <c r="C59" s="283">
        <v>1</v>
      </c>
      <c r="D59" s="283">
        <v>1</v>
      </c>
      <c r="E59" s="283">
        <v>1</v>
      </c>
      <c r="F59" s="285">
        <v>15</v>
      </c>
      <c r="G59" s="284" t="s">
        <v>57</v>
      </c>
      <c r="H59" s="275">
        <v>25</v>
      </c>
      <c r="I59" s="360">
        <v>0</v>
      </c>
      <c r="J59" s="360">
        <v>0</v>
      </c>
      <c r="K59" s="360">
        <v>0</v>
      </c>
      <c r="L59" s="360">
        <v>0</v>
      </c>
      <c r="M59" s="218"/>
      <c r="N59" s="218"/>
      <c r="O59" s="218"/>
      <c r="P59" s="218"/>
      <c r="Q59" s="287"/>
      <c r="R59" s="218"/>
    </row>
    <row r="60" spans="1:18" ht="39.6">
      <c r="A60" s="286">
        <v>2</v>
      </c>
      <c r="B60" s="282">
        <v>2</v>
      </c>
      <c r="C60" s="283">
        <v>1</v>
      </c>
      <c r="D60" s="283">
        <v>1</v>
      </c>
      <c r="E60" s="283">
        <v>1</v>
      </c>
      <c r="F60" s="285">
        <v>16</v>
      </c>
      <c r="G60" s="284" t="s">
        <v>58</v>
      </c>
      <c r="H60" s="275">
        <v>26</v>
      </c>
      <c r="I60" s="360">
        <v>900</v>
      </c>
      <c r="J60" s="360">
        <v>300</v>
      </c>
      <c r="K60" s="360">
        <v>55</v>
      </c>
      <c r="L60" s="360">
        <v>55</v>
      </c>
      <c r="M60" s="218"/>
      <c r="N60" s="218"/>
      <c r="O60" s="218"/>
      <c r="P60" s="218"/>
      <c r="Q60" s="287"/>
      <c r="R60" s="218"/>
    </row>
    <row r="61" spans="1:18" ht="66">
      <c r="A61" s="286">
        <v>2</v>
      </c>
      <c r="B61" s="282">
        <v>2</v>
      </c>
      <c r="C61" s="283">
        <v>1</v>
      </c>
      <c r="D61" s="283">
        <v>1</v>
      </c>
      <c r="E61" s="283">
        <v>1</v>
      </c>
      <c r="F61" s="285">
        <v>17</v>
      </c>
      <c r="G61" s="284" t="s">
        <v>59</v>
      </c>
      <c r="H61" s="275">
        <v>27</v>
      </c>
      <c r="I61" s="360">
        <v>0</v>
      </c>
      <c r="J61" s="361">
        <v>0</v>
      </c>
      <c r="K61" s="361">
        <v>0</v>
      </c>
      <c r="L61" s="361">
        <v>0</v>
      </c>
      <c r="M61" s="218"/>
      <c r="N61" s="218"/>
      <c r="O61" s="218"/>
      <c r="P61" s="218"/>
      <c r="Q61" s="287"/>
      <c r="R61" s="218"/>
    </row>
    <row r="62" spans="1:18" ht="52.8">
      <c r="A62" s="286">
        <v>2</v>
      </c>
      <c r="B62" s="282">
        <v>2</v>
      </c>
      <c r="C62" s="283">
        <v>1</v>
      </c>
      <c r="D62" s="283">
        <v>1</v>
      </c>
      <c r="E62" s="283">
        <v>1</v>
      </c>
      <c r="F62" s="285">
        <v>20</v>
      </c>
      <c r="G62" s="284" t="s">
        <v>60</v>
      </c>
      <c r="H62" s="275">
        <v>28</v>
      </c>
      <c r="I62" s="360">
        <v>0</v>
      </c>
      <c r="J62" s="360">
        <v>0</v>
      </c>
      <c r="K62" s="360">
        <v>0</v>
      </c>
      <c r="L62" s="360">
        <v>0</v>
      </c>
      <c r="M62" s="218"/>
      <c r="N62" s="218"/>
      <c r="O62" s="218"/>
      <c r="P62" s="218"/>
      <c r="Q62" s="287"/>
      <c r="R62" s="218"/>
    </row>
    <row r="63" spans="1:18" ht="79.2">
      <c r="A63" s="286">
        <v>2</v>
      </c>
      <c r="B63" s="282">
        <v>2</v>
      </c>
      <c r="C63" s="283">
        <v>1</v>
      </c>
      <c r="D63" s="283">
        <v>1</v>
      </c>
      <c r="E63" s="283">
        <v>1</v>
      </c>
      <c r="F63" s="285">
        <v>21</v>
      </c>
      <c r="G63" s="284" t="s">
        <v>61</v>
      </c>
      <c r="H63" s="275">
        <v>29</v>
      </c>
      <c r="I63" s="360">
        <v>2700</v>
      </c>
      <c r="J63" s="360">
        <v>900</v>
      </c>
      <c r="K63" s="360">
        <v>118.58</v>
      </c>
      <c r="L63" s="360">
        <v>118.58</v>
      </c>
      <c r="M63" s="218"/>
      <c r="N63" s="218"/>
      <c r="O63" s="218"/>
      <c r="P63" s="218"/>
      <c r="Q63" s="287"/>
      <c r="R63" s="218"/>
    </row>
    <row r="64" spans="1:18" ht="26.4">
      <c r="A64" s="286">
        <v>2</v>
      </c>
      <c r="B64" s="282">
        <v>2</v>
      </c>
      <c r="C64" s="283">
        <v>1</v>
      </c>
      <c r="D64" s="283">
        <v>1</v>
      </c>
      <c r="E64" s="283">
        <v>1</v>
      </c>
      <c r="F64" s="285">
        <v>22</v>
      </c>
      <c r="G64" s="284" t="s">
        <v>62</v>
      </c>
      <c r="H64" s="275">
        <v>30</v>
      </c>
      <c r="I64" s="360">
        <v>0</v>
      </c>
      <c r="J64" s="360">
        <v>0</v>
      </c>
      <c r="K64" s="360">
        <v>0</v>
      </c>
      <c r="L64" s="360">
        <v>0</v>
      </c>
      <c r="M64" s="218"/>
      <c r="N64" s="218"/>
      <c r="O64" s="218"/>
      <c r="P64" s="218"/>
      <c r="Q64" s="287"/>
      <c r="R64" s="218"/>
    </row>
    <row r="65" spans="1:18" ht="26.4">
      <c r="A65" s="286">
        <v>2</v>
      </c>
      <c r="B65" s="282">
        <v>2</v>
      </c>
      <c r="C65" s="283">
        <v>1</v>
      </c>
      <c r="D65" s="283">
        <v>1</v>
      </c>
      <c r="E65" s="283">
        <v>1</v>
      </c>
      <c r="F65" s="285">
        <v>23</v>
      </c>
      <c r="G65" s="284" t="s">
        <v>63</v>
      </c>
      <c r="H65" s="275">
        <v>31</v>
      </c>
      <c r="I65" s="360">
        <v>0</v>
      </c>
      <c r="J65" s="360">
        <v>0</v>
      </c>
      <c r="K65" s="360">
        <v>0</v>
      </c>
      <c r="L65" s="360">
        <v>0</v>
      </c>
      <c r="M65" s="218"/>
      <c r="N65" s="218"/>
      <c r="O65" s="218"/>
      <c r="P65" s="218"/>
      <c r="Q65" s="287"/>
      <c r="R65" s="218"/>
    </row>
    <row r="66" spans="1:18" ht="52.8">
      <c r="A66" s="302">
        <v>2</v>
      </c>
      <c r="B66" s="282">
        <v>2</v>
      </c>
      <c r="C66" s="283">
        <v>1</v>
      </c>
      <c r="D66" s="283">
        <v>1</v>
      </c>
      <c r="E66" s="283">
        <v>1</v>
      </c>
      <c r="F66" s="285">
        <v>24</v>
      </c>
      <c r="G66" s="284" t="s">
        <v>64</v>
      </c>
      <c r="H66" s="275">
        <v>32</v>
      </c>
      <c r="I66" s="360">
        <v>0</v>
      </c>
      <c r="J66" s="360">
        <v>0</v>
      </c>
      <c r="K66" s="360">
        <v>0</v>
      </c>
      <c r="L66" s="360">
        <v>0</v>
      </c>
      <c r="M66" s="218"/>
      <c r="N66" s="218"/>
      <c r="O66" s="218"/>
      <c r="P66" s="218"/>
      <c r="Q66" s="287"/>
      <c r="R66" s="218"/>
    </row>
    <row r="67" spans="1:18" ht="52.8">
      <c r="A67" s="286">
        <v>2</v>
      </c>
      <c r="B67" s="282">
        <v>2</v>
      </c>
      <c r="C67" s="283">
        <v>1</v>
      </c>
      <c r="D67" s="283">
        <v>1</v>
      </c>
      <c r="E67" s="283">
        <v>1</v>
      </c>
      <c r="F67" s="285">
        <v>30</v>
      </c>
      <c r="G67" s="284" t="s">
        <v>65</v>
      </c>
      <c r="H67" s="275">
        <v>33</v>
      </c>
      <c r="I67" s="360">
        <v>3700</v>
      </c>
      <c r="J67" s="360">
        <v>1200</v>
      </c>
      <c r="K67" s="360">
        <v>0</v>
      </c>
      <c r="L67" s="360">
        <v>0</v>
      </c>
      <c r="M67" s="218"/>
      <c r="N67" s="218"/>
      <c r="O67" s="218"/>
      <c r="P67" s="218"/>
      <c r="Q67" s="287"/>
      <c r="R67" s="218"/>
    </row>
    <row r="68" spans="1:18">
      <c r="A68" s="303">
        <v>2</v>
      </c>
      <c r="B68" s="304">
        <v>3</v>
      </c>
      <c r="C68" s="277"/>
      <c r="D68" s="278"/>
      <c r="E68" s="278"/>
      <c r="F68" s="281"/>
      <c r="G68" s="350" t="s">
        <v>66</v>
      </c>
      <c r="H68" s="275">
        <v>34</v>
      </c>
      <c r="I68" s="362">
        <v>0</v>
      </c>
      <c r="J68" s="362">
        <v>0</v>
      </c>
      <c r="K68" s="362">
        <v>0</v>
      </c>
      <c r="L68" s="362">
        <v>0</v>
      </c>
      <c r="M68" s="218"/>
      <c r="N68" s="218"/>
      <c r="O68" s="218"/>
      <c r="P68" s="218"/>
      <c r="Q68" s="218"/>
      <c r="R68" s="218"/>
    </row>
    <row r="69" spans="1:18" ht="15.6">
      <c r="A69" s="286">
        <v>2</v>
      </c>
      <c r="B69" s="282">
        <v>3</v>
      </c>
      <c r="C69" s="283">
        <v>1</v>
      </c>
      <c r="D69" s="283"/>
      <c r="E69" s="283"/>
      <c r="F69" s="285"/>
      <c r="G69" s="284" t="s">
        <v>67</v>
      </c>
      <c r="H69" s="275">
        <v>35</v>
      </c>
      <c r="I69" s="355">
        <v>0</v>
      </c>
      <c r="J69" s="355">
        <v>0</v>
      </c>
      <c r="K69" s="355">
        <v>0</v>
      </c>
      <c r="L69" s="355">
        <v>0</v>
      </c>
      <c r="M69" s="218"/>
      <c r="N69" s="218"/>
      <c r="O69" s="218"/>
      <c r="P69" s="218"/>
      <c r="Q69" s="218"/>
      <c r="R69" s="287"/>
    </row>
    <row r="70" spans="1:18" ht="26.4">
      <c r="A70" s="286">
        <v>2</v>
      </c>
      <c r="B70" s="282">
        <v>3</v>
      </c>
      <c r="C70" s="283">
        <v>1</v>
      </c>
      <c r="D70" s="283">
        <v>1</v>
      </c>
      <c r="E70" s="283"/>
      <c r="F70" s="285"/>
      <c r="G70" s="340" t="s">
        <v>68</v>
      </c>
      <c r="H70" s="275">
        <v>36</v>
      </c>
      <c r="I70" s="355">
        <v>0</v>
      </c>
      <c r="J70" s="366">
        <v>0</v>
      </c>
      <c r="K70" s="356">
        <v>0</v>
      </c>
      <c r="L70" s="355">
        <v>0</v>
      </c>
      <c r="M70" s="218"/>
      <c r="N70" s="218"/>
      <c r="O70" s="218"/>
      <c r="P70" s="218"/>
      <c r="Q70" s="287"/>
      <c r="R70" s="218"/>
    </row>
    <row r="71" spans="1:18" ht="26.4">
      <c r="A71" s="286">
        <v>2</v>
      </c>
      <c r="B71" s="282">
        <v>3</v>
      </c>
      <c r="C71" s="283">
        <v>1</v>
      </c>
      <c r="D71" s="283">
        <v>1</v>
      </c>
      <c r="E71" s="283">
        <v>1</v>
      </c>
      <c r="F71" s="285"/>
      <c r="G71" s="284" t="s">
        <v>68</v>
      </c>
      <c r="H71" s="275">
        <v>37</v>
      </c>
      <c r="I71" s="355">
        <v>0</v>
      </c>
      <c r="J71" s="366">
        <v>0</v>
      </c>
      <c r="K71" s="356">
        <v>0</v>
      </c>
      <c r="L71" s="355">
        <v>0</v>
      </c>
      <c r="M71" s="218"/>
      <c r="N71" s="218"/>
      <c r="O71" s="218"/>
      <c r="P71" s="218"/>
      <c r="Q71" s="287"/>
      <c r="R71" s="218"/>
    </row>
    <row r="72" spans="1:18" ht="52.8">
      <c r="A72" s="286">
        <v>2</v>
      </c>
      <c r="B72" s="282">
        <v>3</v>
      </c>
      <c r="C72" s="283">
        <v>1</v>
      </c>
      <c r="D72" s="283">
        <v>1</v>
      </c>
      <c r="E72" s="283">
        <v>1</v>
      </c>
      <c r="F72" s="285">
        <v>1</v>
      </c>
      <c r="G72" s="284" t="s">
        <v>69</v>
      </c>
      <c r="H72" s="275">
        <v>38</v>
      </c>
      <c r="I72" s="361">
        <v>0</v>
      </c>
      <c r="J72" s="361">
        <v>0</v>
      </c>
      <c r="K72" s="361">
        <v>0</v>
      </c>
      <c r="L72" s="361">
        <v>0</v>
      </c>
      <c r="M72" s="305"/>
      <c r="N72" s="305"/>
      <c r="O72" s="305"/>
      <c r="P72" s="305"/>
      <c r="Q72" s="287"/>
      <c r="R72" s="218"/>
    </row>
    <row r="73" spans="1:18" ht="79.2">
      <c r="A73" s="286">
        <v>2</v>
      </c>
      <c r="B73" s="280">
        <v>3</v>
      </c>
      <c r="C73" s="278">
        <v>1</v>
      </c>
      <c r="D73" s="278">
        <v>1</v>
      </c>
      <c r="E73" s="278">
        <v>1</v>
      </c>
      <c r="F73" s="281">
        <v>2</v>
      </c>
      <c r="G73" s="279" t="s">
        <v>70</v>
      </c>
      <c r="H73" s="275">
        <v>39</v>
      </c>
      <c r="I73" s="359">
        <v>0</v>
      </c>
      <c r="J73" s="359">
        <v>0</v>
      </c>
      <c r="K73" s="359">
        <v>0</v>
      </c>
      <c r="L73" s="359">
        <v>0</v>
      </c>
      <c r="M73" s="218"/>
      <c r="N73" s="218"/>
      <c r="O73" s="218"/>
      <c r="P73" s="218"/>
      <c r="Q73" s="287"/>
      <c r="R73" s="218"/>
    </row>
    <row r="74" spans="1:18" ht="39.6">
      <c r="A74" s="282">
        <v>2</v>
      </c>
      <c r="B74" s="283">
        <v>3</v>
      </c>
      <c r="C74" s="283">
        <v>1</v>
      </c>
      <c r="D74" s="283">
        <v>1</v>
      </c>
      <c r="E74" s="283">
        <v>1</v>
      </c>
      <c r="F74" s="285">
        <v>3</v>
      </c>
      <c r="G74" s="284" t="s">
        <v>71</v>
      </c>
      <c r="H74" s="275">
        <v>40</v>
      </c>
      <c r="I74" s="361">
        <v>0</v>
      </c>
      <c r="J74" s="361">
        <v>0</v>
      </c>
      <c r="K74" s="361">
        <v>0</v>
      </c>
      <c r="L74" s="361">
        <v>0</v>
      </c>
      <c r="M74" s="218"/>
      <c r="N74" s="218"/>
      <c r="O74" s="218"/>
      <c r="P74" s="218"/>
      <c r="Q74" s="287"/>
      <c r="R74" s="218"/>
    </row>
    <row r="75" spans="1:18" ht="92.4">
      <c r="A75" s="280">
        <v>2</v>
      </c>
      <c r="B75" s="278">
        <v>3</v>
      </c>
      <c r="C75" s="278">
        <v>1</v>
      </c>
      <c r="D75" s="278">
        <v>2</v>
      </c>
      <c r="E75" s="278"/>
      <c r="F75" s="281"/>
      <c r="G75" s="341" t="s">
        <v>72</v>
      </c>
      <c r="H75" s="275">
        <v>41</v>
      </c>
      <c r="I75" s="362">
        <v>0</v>
      </c>
      <c r="J75" s="367">
        <v>0</v>
      </c>
      <c r="K75" s="363">
        <v>0</v>
      </c>
      <c r="L75" s="363">
        <v>0</v>
      </c>
      <c r="M75" s="218"/>
      <c r="N75" s="218"/>
      <c r="O75" s="218"/>
      <c r="P75" s="218"/>
      <c r="Q75" s="287"/>
      <c r="R75" s="218"/>
    </row>
    <row r="76" spans="1:18" ht="92.4">
      <c r="A76" s="291">
        <v>2</v>
      </c>
      <c r="B76" s="292">
        <v>3</v>
      </c>
      <c r="C76" s="292">
        <v>1</v>
      </c>
      <c r="D76" s="292">
        <v>2</v>
      </c>
      <c r="E76" s="292">
        <v>1</v>
      </c>
      <c r="F76" s="294"/>
      <c r="G76" s="341" t="s">
        <v>72</v>
      </c>
      <c r="H76" s="275">
        <v>42</v>
      </c>
      <c r="I76" s="358">
        <v>0</v>
      </c>
      <c r="J76" s="368">
        <v>0</v>
      </c>
      <c r="K76" s="357">
        <v>0</v>
      </c>
      <c r="L76" s="356">
        <v>0</v>
      </c>
      <c r="M76" s="218"/>
      <c r="N76" s="218"/>
      <c r="O76" s="218"/>
      <c r="P76" s="218"/>
      <c r="Q76" s="287"/>
      <c r="R76" s="218"/>
    </row>
    <row r="77" spans="1:18" ht="52.8">
      <c r="A77" s="282">
        <v>2</v>
      </c>
      <c r="B77" s="283">
        <v>3</v>
      </c>
      <c r="C77" s="283">
        <v>1</v>
      </c>
      <c r="D77" s="283">
        <v>2</v>
      </c>
      <c r="E77" s="283">
        <v>1</v>
      </c>
      <c r="F77" s="285">
        <v>1</v>
      </c>
      <c r="G77" s="342" t="s">
        <v>69</v>
      </c>
      <c r="H77" s="275">
        <v>43</v>
      </c>
      <c r="I77" s="361">
        <v>0</v>
      </c>
      <c r="J77" s="361">
        <v>0</v>
      </c>
      <c r="K77" s="361">
        <v>0</v>
      </c>
      <c r="L77" s="361">
        <v>0</v>
      </c>
      <c r="M77" s="305"/>
      <c r="N77" s="305"/>
      <c r="O77" s="305"/>
      <c r="P77" s="305"/>
      <c r="Q77" s="287"/>
      <c r="R77" s="218"/>
    </row>
    <row r="78" spans="1:18" ht="52.8">
      <c r="A78" s="282">
        <v>2</v>
      </c>
      <c r="B78" s="283">
        <v>3</v>
      </c>
      <c r="C78" s="283">
        <v>1</v>
      </c>
      <c r="D78" s="283">
        <v>2</v>
      </c>
      <c r="E78" s="283">
        <v>1</v>
      </c>
      <c r="F78" s="285">
        <v>2</v>
      </c>
      <c r="G78" s="342" t="s">
        <v>73</v>
      </c>
      <c r="H78" s="275">
        <v>44</v>
      </c>
      <c r="I78" s="361">
        <v>0</v>
      </c>
      <c r="J78" s="361">
        <v>0</v>
      </c>
      <c r="K78" s="361">
        <v>0</v>
      </c>
      <c r="L78" s="361">
        <v>0</v>
      </c>
      <c r="M78" s="218"/>
      <c r="N78" s="218"/>
      <c r="O78" s="218"/>
      <c r="P78" s="218"/>
      <c r="Q78" s="287"/>
      <c r="R78" s="218"/>
    </row>
    <row r="79" spans="1:18" ht="39.6">
      <c r="A79" s="282">
        <v>2</v>
      </c>
      <c r="B79" s="283">
        <v>3</v>
      </c>
      <c r="C79" s="283">
        <v>1</v>
      </c>
      <c r="D79" s="283">
        <v>2</v>
      </c>
      <c r="E79" s="283">
        <v>1</v>
      </c>
      <c r="F79" s="285">
        <v>3</v>
      </c>
      <c r="G79" s="342" t="s">
        <v>71</v>
      </c>
      <c r="H79" s="275">
        <v>45</v>
      </c>
      <c r="I79" s="361">
        <v>0</v>
      </c>
      <c r="J79" s="361">
        <v>0</v>
      </c>
      <c r="K79" s="361">
        <v>0</v>
      </c>
      <c r="L79" s="361">
        <v>0</v>
      </c>
      <c r="M79" s="218"/>
      <c r="N79" s="218"/>
      <c r="O79" s="218"/>
      <c r="P79" s="218"/>
      <c r="Q79" s="287"/>
      <c r="R79" s="218"/>
    </row>
    <row r="80" spans="1:18" ht="66">
      <c r="A80" s="282">
        <v>2</v>
      </c>
      <c r="B80" s="283">
        <v>3</v>
      </c>
      <c r="C80" s="283">
        <v>1</v>
      </c>
      <c r="D80" s="283">
        <v>3</v>
      </c>
      <c r="E80" s="283"/>
      <c r="F80" s="285"/>
      <c r="G80" s="342" t="s">
        <v>74</v>
      </c>
      <c r="H80" s="275">
        <v>46</v>
      </c>
      <c r="I80" s="355">
        <v>0</v>
      </c>
      <c r="J80" s="366">
        <v>0</v>
      </c>
      <c r="K80" s="356">
        <v>0</v>
      </c>
      <c r="L80" s="356">
        <v>0</v>
      </c>
      <c r="M80" s="218"/>
      <c r="N80" s="218"/>
      <c r="O80" s="218"/>
      <c r="P80" s="218"/>
      <c r="Q80" s="287"/>
      <c r="R80" s="218"/>
    </row>
    <row r="81" spans="1:18" ht="66">
      <c r="A81" s="282">
        <v>2</v>
      </c>
      <c r="B81" s="283">
        <v>3</v>
      </c>
      <c r="C81" s="283">
        <v>1</v>
      </c>
      <c r="D81" s="283">
        <v>3</v>
      </c>
      <c r="E81" s="283">
        <v>1</v>
      </c>
      <c r="F81" s="285"/>
      <c r="G81" s="342" t="s">
        <v>75</v>
      </c>
      <c r="H81" s="275">
        <v>47</v>
      </c>
      <c r="I81" s="355">
        <v>0</v>
      </c>
      <c r="J81" s="366">
        <v>0</v>
      </c>
      <c r="K81" s="356">
        <v>0</v>
      </c>
      <c r="L81" s="356">
        <v>0</v>
      </c>
      <c r="M81" s="218"/>
      <c r="N81" s="218"/>
      <c r="O81" s="218"/>
      <c r="P81" s="218"/>
      <c r="Q81" s="287"/>
      <c r="R81" s="218"/>
    </row>
    <row r="82" spans="1:18" ht="39.6">
      <c r="A82" s="280">
        <v>2</v>
      </c>
      <c r="B82" s="278">
        <v>3</v>
      </c>
      <c r="C82" s="278">
        <v>1</v>
      </c>
      <c r="D82" s="278">
        <v>3</v>
      </c>
      <c r="E82" s="278">
        <v>1</v>
      </c>
      <c r="F82" s="281">
        <v>1</v>
      </c>
      <c r="G82" s="296" t="s">
        <v>76</v>
      </c>
      <c r="H82" s="275">
        <v>48</v>
      </c>
      <c r="I82" s="359">
        <v>0</v>
      </c>
      <c r="J82" s="359">
        <v>0</v>
      </c>
      <c r="K82" s="359">
        <v>0</v>
      </c>
      <c r="L82" s="359">
        <v>0</v>
      </c>
      <c r="M82" s="218"/>
      <c r="N82" s="218"/>
      <c r="O82" s="218"/>
      <c r="P82" s="218"/>
      <c r="Q82" s="287"/>
      <c r="R82" s="218"/>
    </row>
    <row r="83" spans="1:18" ht="39.6">
      <c r="A83" s="282">
        <v>2</v>
      </c>
      <c r="B83" s="283">
        <v>3</v>
      </c>
      <c r="C83" s="283">
        <v>1</v>
      </c>
      <c r="D83" s="283">
        <v>3</v>
      </c>
      <c r="E83" s="283">
        <v>1</v>
      </c>
      <c r="F83" s="285">
        <v>2</v>
      </c>
      <c r="G83" s="286" t="s">
        <v>77</v>
      </c>
      <c r="H83" s="275">
        <v>49</v>
      </c>
      <c r="I83" s="361">
        <v>0</v>
      </c>
      <c r="J83" s="361">
        <v>0</v>
      </c>
      <c r="K83" s="361">
        <v>0</v>
      </c>
      <c r="L83" s="361">
        <v>0</v>
      </c>
      <c r="M83" s="218"/>
      <c r="N83" s="218"/>
      <c r="O83" s="218"/>
      <c r="P83" s="218"/>
      <c r="Q83" s="287"/>
      <c r="R83" s="218"/>
    </row>
    <row r="84" spans="1:18" ht="39.6">
      <c r="A84" s="280">
        <v>2</v>
      </c>
      <c r="B84" s="278">
        <v>3</v>
      </c>
      <c r="C84" s="278">
        <v>1</v>
      </c>
      <c r="D84" s="278">
        <v>3</v>
      </c>
      <c r="E84" s="278">
        <v>1</v>
      </c>
      <c r="F84" s="281">
        <v>3</v>
      </c>
      <c r="G84" s="296" t="s">
        <v>78</v>
      </c>
      <c r="H84" s="275">
        <v>50</v>
      </c>
      <c r="I84" s="359">
        <v>0</v>
      </c>
      <c r="J84" s="359">
        <v>0</v>
      </c>
      <c r="K84" s="359">
        <v>0</v>
      </c>
      <c r="L84" s="359">
        <v>0</v>
      </c>
      <c r="M84" s="218"/>
      <c r="N84" s="218"/>
      <c r="O84" s="218"/>
      <c r="P84" s="218"/>
      <c r="Q84" s="287"/>
      <c r="R84" s="218"/>
    </row>
    <row r="85" spans="1:18">
      <c r="A85" s="280">
        <v>2</v>
      </c>
      <c r="B85" s="278">
        <v>3</v>
      </c>
      <c r="C85" s="278">
        <v>2</v>
      </c>
      <c r="D85" s="278"/>
      <c r="E85" s="278"/>
      <c r="F85" s="281"/>
      <c r="G85" s="296" t="s">
        <v>79</v>
      </c>
      <c r="H85" s="275">
        <v>51</v>
      </c>
      <c r="I85" s="355">
        <v>0</v>
      </c>
      <c r="J85" s="355">
        <v>0</v>
      </c>
      <c r="K85" s="355">
        <v>0</v>
      </c>
      <c r="L85" s="355">
        <v>0</v>
      </c>
      <c r="M85" s="218"/>
      <c r="N85" s="218"/>
      <c r="O85" s="218"/>
      <c r="P85" s="218"/>
      <c r="Q85" s="218"/>
      <c r="R85" s="218"/>
    </row>
    <row r="86" spans="1:18">
      <c r="A86" s="280">
        <v>2</v>
      </c>
      <c r="B86" s="278">
        <v>3</v>
      </c>
      <c r="C86" s="278">
        <v>2</v>
      </c>
      <c r="D86" s="278">
        <v>1</v>
      </c>
      <c r="E86" s="278"/>
      <c r="F86" s="281"/>
      <c r="G86" s="296" t="s">
        <v>79</v>
      </c>
      <c r="H86" s="275">
        <v>52</v>
      </c>
      <c r="I86" s="355">
        <v>0</v>
      </c>
      <c r="J86" s="355">
        <v>0</v>
      </c>
      <c r="K86" s="355">
        <v>0</v>
      </c>
      <c r="L86" s="355">
        <v>0</v>
      </c>
      <c r="M86" s="218"/>
      <c r="N86" s="218"/>
      <c r="O86" s="218"/>
      <c r="P86" s="218"/>
      <c r="Q86" s="218"/>
      <c r="R86" s="218"/>
    </row>
    <row r="87" spans="1:18">
      <c r="A87" s="280">
        <v>2</v>
      </c>
      <c r="B87" s="278">
        <v>3</v>
      </c>
      <c r="C87" s="278">
        <v>2</v>
      </c>
      <c r="D87" s="278">
        <v>1</v>
      </c>
      <c r="E87" s="278">
        <v>1</v>
      </c>
      <c r="F87" s="281"/>
      <c r="G87" s="296" t="s">
        <v>79</v>
      </c>
      <c r="H87" s="275">
        <v>53</v>
      </c>
      <c r="I87" s="355">
        <v>0</v>
      </c>
      <c r="J87" s="355">
        <v>0</v>
      </c>
      <c r="K87" s="355">
        <v>0</v>
      </c>
      <c r="L87" s="355">
        <v>0</v>
      </c>
      <c r="M87" s="218"/>
      <c r="N87" s="218"/>
      <c r="O87" s="218"/>
      <c r="P87" s="218"/>
      <c r="Q87" s="218"/>
      <c r="R87" s="218"/>
    </row>
    <row r="88" spans="1:18">
      <c r="A88" s="280">
        <v>2</v>
      </c>
      <c r="B88" s="278">
        <v>3</v>
      </c>
      <c r="C88" s="278">
        <v>2</v>
      </c>
      <c r="D88" s="278">
        <v>1</v>
      </c>
      <c r="E88" s="278">
        <v>1</v>
      </c>
      <c r="F88" s="281">
        <v>1</v>
      </c>
      <c r="G88" s="296" t="s">
        <v>79</v>
      </c>
      <c r="H88" s="275">
        <v>54</v>
      </c>
      <c r="I88" s="361">
        <v>0</v>
      </c>
      <c r="J88" s="361">
        <v>0</v>
      </c>
      <c r="K88" s="361">
        <v>0</v>
      </c>
      <c r="L88" s="361">
        <v>0</v>
      </c>
      <c r="M88" s="218"/>
      <c r="N88" s="218"/>
      <c r="O88" s="218"/>
      <c r="P88" s="218"/>
      <c r="Q88" s="218"/>
      <c r="R88" s="218"/>
    </row>
    <row r="89" spans="1:18">
      <c r="A89" s="271">
        <v>2</v>
      </c>
      <c r="B89" s="272">
        <v>4</v>
      </c>
      <c r="C89" s="272"/>
      <c r="D89" s="272"/>
      <c r="E89" s="272"/>
      <c r="F89" s="274"/>
      <c r="G89" s="351" t="s">
        <v>80</v>
      </c>
      <c r="H89" s="275">
        <v>55</v>
      </c>
      <c r="I89" s="355">
        <v>0</v>
      </c>
      <c r="J89" s="366">
        <v>0</v>
      </c>
      <c r="K89" s="356">
        <v>0</v>
      </c>
      <c r="L89" s="356">
        <v>0</v>
      </c>
      <c r="M89" s="218"/>
      <c r="N89" s="218"/>
      <c r="O89" s="218"/>
      <c r="P89" s="218"/>
      <c r="Q89" s="218"/>
      <c r="R89" s="218"/>
    </row>
    <row r="90" spans="1:18" ht="26.4">
      <c r="A90" s="282">
        <v>2</v>
      </c>
      <c r="B90" s="283">
        <v>4</v>
      </c>
      <c r="C90" s="283">
        <v>1</v>
      </c>
      <c r="D90" s="283"/>
      <c r="E90" s="283"/>
      <c r="F90" s="285"/>
      <c r="G90" s="286" t="s">
        <v>81</v>
      </c>
      <c r="H90" s="275">
        <v>56</v>
      </c>
      <c r="I90" s="355">
        <v>0</v>
      </c>
      <c r="J90" s="366">
        <v>0</v>
      </c>
      <c r="K90" s="356">
        <v>0</v>
      </c>
      <c r="L90" s="356">
        <v>0</v>
      </c>
      <c r="M90" s="218"/>
      <c r="N90" s="218"/>
      <c r="O90" s="218"/>
      <c r="P90" s="218"/>
      <c r="Q90" s="218"/>
      <c r="R90" s="218"/>
    </row>
    <row r="91" spans="1:18" ht="26.4">
      <c r="A91" s="282">
        <v>2</v>
      </c>
      <c r="B91" s="283">
        <v>4</v>
      </c>
      <c r="C91" s="283">
        <v>1</v>
      </c>
      <c r="D91" s="283">
        <v>1</v>
      </c>
      <c r="E91" s="283"/>
      <c r="F91" s="285"/>
      <c r="G91" s="286" t="s">
        <v>81</v>
      </c>
      <c r="H91" s="275">
        <v>57</v>
      </c>
      <c r="I91" s="355">
        <v>0</v>
      </c>
      <c r="J91" s="366">
        <v>0</v>
      </c>
      <c r="K91" s="356">
        <v>0</v>
      </c>
      <c r="L91" s="356">
        <v>0</v>
      </c>
      <c r="M91" s="218"/>
      <c r="N91" s="218"/>
      <c r="O91" s="218"/>
      <c r="P91" s="218"/>
      <c r="Q91" s="218"/>
      <c r="R91" s="218"/>
    </row>
    <row r="92" spans="1:18" ht="26.4">
      <c r="A92" s="282">
        <v>2</v>
      </c>
      <c r="B92" s="283">
        <v>4</v>
      </c>
      <c r="C92" s="283">
        <v>1</v>
      </c>
      <c r="D92" s="283">
        <v>1</v>
      </c>
      <c r="E92" s="283">
        <v>1</v>
      </c>
      <c r="F92" s="285"/>
      <c r="G92" s="286" t="s">
        <v>81</v>
      </c>
      <c r="H92" s="275">
        <v>58</v>
      </c>
      <c r="I92" s="355">
        <v>0</v>
      </c>
      <c r="J92" s="366">
        <v>0</v>
      </c>
      <c r="K92" s="356">
        <v>0</v>
      </c>
      <c r="L92" s="356">
        <v>0</v>
      </c>
      <c r="M92" s="218"/>
      <c r="N92" s="218"/>
      <c r="O92" s="218"/>
      <c r="P92" s="218"/>
      <c r="Q92" s="218"/>
      <c r="R92" s="218"/>
    </row>
    <row r="93" spans="1:18" ht="26.4">
      <c r="A93" s="282">
        <v>2</v>
      </c>
      <c r="B93" s="283">
        <v>4</v>
      </c>
      <c r="C93" s="283">
        <v>1</v>
      </c>
      <c r="D93" s="283">
        <v>1</v>
      </c>
      <c r="E93" s="283">
        <v>1</v>
      </c>
      <c r="F93" s="285">
        <v>1</v>
      </c>
      <c r="G93" s="286" t="s">
        <v>82</v>
      </c>
      <c r="H93" s="275">
        <v>59</v>
      </c>
      <c r="I93" s="361">
        <v>0</v>
      </c>
      <c r="J93" s="361">
        <v>0</v>
      </c>
      <c r="K93" s="361">
        <v>0</v>
      </c>
      <c r="L93" s="361">
        <v>0</v>
      </c>
      <c r="M93" s="218"/>
      <c r="N93" s="218"/>
      <c r="O93" s="218"/>
      <c r="P93" s="218"/>
      <c r="Q93" s="218"/>
      <c r="R93" s="218"/>
    </row>
    <row r="94" spans="1:18" ht="26.4">
      <c r="A94" s="282">
        <v>2</v>
      </c>
      <c r="B94" s="282">
        <v>4</v>
      </c>
      <c r="C94" s="282">
        <v>1</v>
      </c>
      <c r="D94" s="283">
        <v>1</v>
      </c>
      <c r="E94" s="283">
        <v>1</v>
      </c>
      <c r="F94" s="306">
        <v>2</v>
      </c>
      <c r="G94" s="284" t="s">
        <v>83</v>
      </c>
      <c r="H94" s="275">
        <v>60</v>
      </c>
      <c r="I94" s="361">
        <v>0</v>
      </c>
      <c r="J94" s="361">
        <v>0</v>
      </c>
      <c r="K94" s="361">
        <v>0</v>
      </c>
      <c r="L94" s="361">
        <v>0</v>
      </c>
      <c r="M94" s="218"/>
      <c r="N94" s="218"/>
      <c r="O94" s="218"/>
      <c r="P94" s="218"/>
      <c r="Q94" s="218"/>
      <c r="R94" s="218"/>
    </row>
    <row r="95" spans="1:18" ht="26.4">
      <c r="A95" s="282">
        <v>2</v>
      </c>
      <c r="B95" s="283">
        <v>4</v>
      </c>
      <c r="C95" s="282">
        <v>1</v>
      </c>
      <c r="D95" s="283">
        <v>1</v>
      </c>
      <c r="E95" s="283">
        <v>1</v>
      </c>
      <c r="F95" s="306">
        <v>3</v>
      </c>
      <c r="G95" s="284" t="s">
        <v>84</v>
      </c>
      <c r="H95" s="275">
        <v>61</v>
      </c>
      <c r="I95" s="361">
        <v>0</v>
      </c>
      <c r="J95" s="361">
        <v>0</v>
      </c>
      <c r="K95" s="361">
        <v>0</v>
      </c>
      <c r="L95" s="361">
        <v>0</v>
      </c>
      <c r="M95" s="218"/>
      <c r="N95" s="218"/>
      <c r="O95" s="218"/>
      <c r="P95" s="218"/>
      <c r="Q95" s="218"/>
      <c r="R95" s="218"/>
    </row>
    <row r="96" spans="1:18">
      <c r="A96" s="271">
        <v>2</v>
      </c>
      <c r="B96" s="272">
        <v>5</v>
      </c>
      <c r="C96" s="271"/>
      <c r="D96" s="272"/>
      <c r="E96" s="272"/>
      <c r="F96" s="307"/>
      <c r="G96" s="352" t="s">
        <v>85</v>
      </c>
      <c r="H96" s="275">
        <v>62</v>
      </c>
      <c r="I96" s="355">
        <v>0</v>
      </c>
      <c r="J96" s="366">
        <v>0</v>
      </c>
      <c r="K96" s="356">
        <v>0</v>
      </c>
      <c r="L96" s="356">
        <v>0</v>
      </c>
      <c r="M96" s="218"/>
      <c r="N96" s="218"/>
      <c r="O96" s="218"/>
      <c r="P96" s="218"/>
      <c r="Q96" s="218"/>
      <c r="R96" s="218"/>
    </row>
    <row r="97" spans="1:13" ht="39.6">
      <c r="A97" s="280">
        <v>2</v>
      </c>
      <c r="B97" s="278">
        <v>5</v>
      </c>
      <c r="C97" s="280">
        <v>1</v>
      </c>
      <c r="D97" s="278"/>
      <c r="E97" s="278"/>
      <c r="F97" s="308"/>
      <c r="G97" s="341" t="s">
        <v>86</v>
      </c>
      <c r="H97" s="275">
        <v>63</v>
      </c>
      <c r="I97" s="362">
        <v>0</v>
      </c>
      <c r="J97" s="367">
        <v>0</v>
      </c>
      <c r="K97" s="363">
        <v>0</v>
      </c>
      <c r="L97" s="363">
        <v>0</v>
      </c>
      <c r="M97" s="218"/>
    </row>
    <row r="98" spans="1:13" ht="39.6">
      <c r="A98" s="282">
        <v>2</v>
      </c>
      <c r="B98" s="283">
        <v>5</v>
      </c>
      <c r="C98" s="282">
        <v>1</v>
      </c>
      <c r="D98" s="283">
        <v>1</v>
      </c>
      <c r="E98" s="283"/>
      <c r="F98" s="306"/>
      <c r="G98" s="340" t="s">
        <v>86</v>
      </c>
      <c r="H98" s="275">
        <v>64</v>
      </c>
      <c r="I98" s="355">
        <v>0</v>
      </c>
      <c r="J98" s="366">
        <v>0</v>
      </c>
      <c r="K98" s="356">
        <v>0</v>
      </c>
      <c r="L98" s="356">
        <v>0</v>
      </c>
      <c r="M98" s="218"/>
    </row>
    <row r="99" spans="1:13" ht="39.6">
      <c r="A99" s="282">
        <v>2</v>
      </c>
      <c r="B99" s="283">
        <v>5</v>
      </c>
      <c r="C99" s="282">
        <v>1</v>
      </c>
      <c r="D99" s="283">
        <v>1</v>
      </c>
      <c r="E99" s="283">
        <v>1</v>
      </c>
      <c r="F99" s="306"/>
      <c r="G99" s="340" t="s">
        <v>86</v>
      </c>
      <c r="H99" s="275">
        <v>65</v>
      </c>
      <c r="I99" s="355">
        <v>0</v>
      </c>
      <c r="J99" s="366">
        <v>0</v>
      </c>
      <c r="K99" s="356">
        <v>0</v>
      </c>
      <c r="L99" s="356">
        <v>0</v>
      </c>
      <c r="M99" s="218"/>
    </row>
    <row r="100" spans="1:13" ht="79.2">
      <c r="A100" s="282">
        <v>2</v>
      </c>
      <c r="B100" s="283">
        <v>5</v>
      </c>
      <c r="C100" s="282">
        <v>1</v>
      </c>
      <c r="D100" s="283">
        <v>1</v>
      </c>
      <c r="E100" s="283">
        <v>1</v>
      </c>
      <c r="F100" s="306">
        <v>1</v>
      </c>
      <c r="G100" s="340" t="s">
        <v>87</v>
      </c>
      <c r="H100" s="275">
        <v>66</v>
      </c>
      <c r="I100" s="361">
        <v>0</v>
      </c>
      <c r="J100" s="361">
        <v>0</v>
      </c>
      <c r="K100" s="361">
        <v>0</v>
      </c>
      <c r="L100" s="361">
        <v>0</v>
      </c>
      <c r="M100" s="218"/>
    </row>
    <row r="101" spans="1:13" ht="52.8">
      <c r="A101" s="282">
        <v>2</v>
      </c>
      <c r="B101" s="283">
        <v>5</v>
      </c>
      <c r="C101" s="282">
        <v>1</v>
      </c>
      <c r="D101" s="283">
        <v>1</v>
      </c>
      <c r="E101" s="283">
        <v>1</v>
      </c>
      <c r="F101" s="306">
        <v>2</v>
      </c>
      <c r="G101" s="340" t="s">
        <v>88</v>
      </c>
      <c r="H101" s="275">
        <v>67</v>
      </c>
      <c r="I101" s="361">
        <v>0</v>
      </c>
      <c r="J101" s="361">
        <v>0</v>
      </c>
      <c r="K101" s="361">
        <v>0</v>
      </c>
      <c r="L101" s="361">
        <v>0</v>
      </c>
      <c r="M101" s="218"/>
    </row>
    <row r="102" spans="1:13" ht="52.8">
      <c r="A102" s="282">
        <v>2</v>
      </c>
      <c r="B102" s="283">
        <v>5</v>
      </c>
      <c r="C102" s="282">
        <v>2</v>
      </c>
      <c r="D102" s="283"/>
      <c r="E102" s="283"/>
      <c r="F102" s="306"/>
      <c r="G102" s="340" t="s">
        <v>89</v>
      </c>
      <c r="H102" s="275">
        <v>68</v>
      </c>
      <c r="I102" s="355">
        <v>0</v>
      </c>
      <c r="J102" s="366">
        <v>0</v>
      </c>
      <c r="K102" s="356">
        <v>0</v>
      </c>
      <c r="L102" s="355">
        <v>0</v>
      </c>
      <c r="M102" s="218"/>
    </row>
    <row r="103" spans="1:13" ht="52.8">
      <c r="A103" s="286">
        <v>2</v>
      </c>
      <c r="B103" s="282">
        <v>5</v>
      </c>
      <c r="C103" s="283">
        <v>2</v>
      </c>
      <c r="D103" s="284">
        <v>1</v>
      </c>
      <c r="E103" s="282"/>
      <c r="F103" s="306"/>
      <c r="G103" s="340" t="s">
        <v>89</v>
      </c>
      <c r="H103" s="275">
        <v>69</v>
      </c>
      <c r="I103" s="355">
        <v>0</v>
      </c>
      <c r="J103" s="366">
        <v>0</v>
      </c>
      <c r="K103" s="356">
        <v>0</v>
      </c>
      <c r="L103" s="355">
        <v>0</v>
      </c>
      <c r="M103" s="218"/>
    </row>
    <row r="104" spans="1:13" ht="52.8">
      <c r="A104" s="286">
        <v>2</v>
      </c>
      <c r="B104" s="282">
        <v>5</v>
      </c>
      <c r="C104" s="283">
        <v>2</v>
      </c>
      <c r="D104" s="284">
        <v>1</v>
      </c>
      <c r="E104" s="282">
        <v>1</v>
      </c>
      <c r="F104" s="306"/>
      <c r="G104" s="340" t="s">
        <v>89</v>
      </c>
      <c r="H104" s="275">
        <v>70</v>
      </c>
      <c r="I104" s="355">
        <v>0</v>
      </c>
      <c r="J104" s="366">
        <v>0</v>
      </c>
      <c r="K104" s="356">
        <v>0</v>
      </c>
      <c r="L104" s="355">
        <v>0</v>
      </c>
      <c r="M104" s="218"/>
    </row>
    <row r="105" spans="1:13" ht="79.2">
      <c r="A105" s="286">
        <v>2</v>
      </c>
      <c r="B105" s="282">
        <v>5</v>
      </c>
      <c r="C105" s="283">
        <v>2</v>
      </c>
      <c r="D105" s="284">
        <v>1</v>
      </c>
      <c r="E105" s="282">
        <v>1</v>
      </c>
      <c r="F105" s="306">
        <v>1</v>
      </c>
      <c r="G105" s="340" t="s">
        <v>90</v>
      </c>
      <c r="H105" s="275">
        <v>71</v>
      </c>
      <c r="I105" s="361">
        <v>0</v>
      </c>
      <c r="J105" s="361">
        <v>0</v>
      </c>
      <c r="K105" s="361">
        <v>0</v>
      </c>
      <c r="L105" s="361">
        <v>0</v>
      </c>
      <c r="M105" s="218"/>
    </row>
    <row r="106" spans="1:13" ht="52.8">
      <c r="A106" s="286">
        <v>2</v>
      </c>
      <c r="B106" s="282">
        <v>5</v>
      </c>
      <c r="C106" s="283">
        <v>2</v>
      </c>
      <c r="D106" s="284">
        <v>1</v>
      </c>
      <c r="E106" s="282">
        <v>1</v>
      </c>
      <c r="F106" s="306">
        <v>2</v>
      </c>
      <c r="G106" s="340" t="s">
        <v>91</v>
      </c>
      <c r="H106" s="275">
        <v>72</v>
      </c>
      <c r="I106" s="361">
        <v>0</v>
      </c>
      <c r="J106" s="361">
        <v>0</v>
      </c>
      <c r="K106" s="361">
        <v>0</v>
      </c>
      <c r="L106" s="361">
        <v>0</v>
      </c>
      <c r="M106" s="218"/>
    </row>
    <row r="107" spans="1:13" ht="66">
      <c r="A107" s="286">
        <v>2</v>
      </c>
      <c r="B107" s="282">
        <v>5</v>
      </c>
      <c r="C107" s="283">
        <v>3</v>
      </c>
      <c r="D107" s="284"/>
      <c r="E107" s="282"/>
      <c r="F107" s="306"/>
      <c r="G107" s="340" t="s">
        <v>92</v>
      </c>
      <c r="H107" s="275">
        <v>73</v>
      </c>
      <c r="I107" s="355">
        <v>0</v>
      </c>
      <c r="J107" s="355">
        <v>0</v>
      </c>
      <c r="K107" s="355">
        <v>0</v>
      </c>
      <c r="L107" s="355">
        <v>0</v>
      </c>
      <c r="M107" s="218"/>
    </row>
    <row r="108" spans="1:13" ht="105.6">
      <c r="A108" s="286">
        <v>2</v>
      </c>
      <c r="B108" s="282">
        <v>5</v>
      </c>
      <c r="C108" s="283">
        <v>3</v>
      </c>
      <c r="D108" s="284">
        <v>1</v>
      </c>
      <c r="E108" s="282"/>
      <c r="F108" s="306"/>
      <c r="G108" s="284" t="s">
        <v>93</v>
      </c>
      <c r="H108" s="275">
        <v>74</v>
      </c>
      <c r="I108" s="355">
        <v>0</v>
      </c>
      <c r="J108" s="366">
        <v>0</v>
      </c>
      <c r="K108" s="356">
        <v>0</v>
      </c>
      <c r="L108" s="355">
        <v>0</v>
      </c>
      <c r="M108" s="218"/>
    </row>
    <row r="109" spans="1:13" ht="105.6">
      <c r="A109" s="290">
        <v>2</v>
      </c>
      <c r="B109" s="291">
        <v>5</v>
      </c>
      <c r="C109" s="292">
        <v>3</v>
      </c>
      <c r="D109" s="293">
        <v>1</v>
      </c>
      <c r="E109" s="291">
        <v>1</v>
      </c>
      <c r="F109" s="309"/>
      <c r="G109" s="293" t="s">
        <v>93</v>
      </c>
      <c r="H109" s="275">
        <v>75</v>
      </c>
      <c r="I109" s="358">
        <v>0</v>
      </c>
      <c r="J109" s="358">
        <v>0</v>
      </c>
      <c r="K109" s="358">
        <v>0</v>
      </c>
      <c r="L109" s="358">
        <v>0</v>
      </c>
      <c r="M109" s="218"/>
    </row>
    <row r="110" spans="1:13" ht="105.6">
      <c r="A110" s="286">
        <v>2</v>
      </c>
      <c r="B110" s="282">
        <v>5</v>
      </c>
      <c r="C110" s="283">
        <v>3</v>
      </c>
      <c r="D110" s="284">
        <v>1</v>
      </c>
      <c r="E110" s="282">
        <v>1</v>
      </c>
      <c r="F110" s="306">
        <v>1</v>
      </c>
      <c r="G110" s="284" t="s">
        <v>93</v>
      </c>
      <c r="H110" s="275">
        <v>76</v>
      </c>
      <c r="I110" s="361">
        <v>0</v>
      </c>
      <c r="J110" s="361">
        <v>0</v>
      </c>
      <c r="K110" s="361">
        <v>0</v>
      </c>
      <c r="L110" s="361">
        <v>0</v>
      </c>
      <c r="M110" s="218"/>
    </row>
    <row r="111" spans="1:13" ht="118.8">
      <c r="A111" s="290">
        <v>2</v>
      </c>
      <c r="B111" s="291">
        <v>5</v>
      </c>
      <c r="C111" s="292">
        <v>3</v>
      </c>
      <c r="D111" s="293">
        <v>1</v>
      </c>
      <c r="E111" s="291">
        <v>1</v>
      </c>
      <c r="F111" s="309">
        <v>2</v>
      </c>
      <c r="G111" s="293" t="s">
        <v>94</v>
      </c>
      <c r="H111" s="275">
        <v>77</v>
      </c>
      <c r="I111" s="361">
        <v>0</v>
      </c>
      <c r="J111" s="361">
        <v>0</v>
      </c>
      <c r="K111" s="361">
        <v>0</v>
      </c>
      <c r="L111" s="361">
        <v>0</v>
      </c>
      <c r="M111" s="218"/>
    </row>
    <row r="112" spans="1:13" ht="105.6">
      <c r="A112" s="290">
        <v>2</v>
      </c>
      <c r="B112" s="291">
        <v>5</v>
      </c>
      <c r="C112" s="292">
        <v>3</v>
      </c>
      <c r="D112" s="293">
        <v>1</v>
      </c>
      <c r="E112" s="291">
        <v>1</v>
      </c>
      <c r="F112" s="309">
        <v>3</v>
      </c>
      <c r="G112" s="293" t="s">
        <v>95</v>
      </c>
      <c r="H112" s="275">
        <v>78</v>
      </c>
      <c r="I112" s="369">
        <v>0</v>
      </c>
      <c r="J112" s="369">
        <v>0</v>
      </c>
      <c r="K112" s="369">
        <v>0</v>
      </c>
      <c r="L112" s="369">
        <v>0</v>
      </c>
      <c r="M112" s="218"/>
    </row>
    <row r="113" spans="1:13" ht="105.6">
      <c r="A113" s="290">
        <v>2</v>
      </c>
      <c r="B113" s="291">
        <v>5</v>
      </c>
      <c r="C113" s="292">
        <v>3</v>
      </c>
      <c r="D113" s="293">
        <v>1</v>
      </c>
      <c r="E113" s="291">
        <v>1</v>
      </c>
      <c r="F113" s="309">
        <v>4</v>
      </c>
      <c r="G113" s="293" t="s">
        <v>96</v>
      </c>
      <c r="H113" s="275">
        <v>79</v>
      </c>
      <c r="I113" s="360">
        <v>0</v>
      </c>
      <c r="J113" s="360">
        <v>0</v>
      </c>
      <c r="K113" s="360">
        <v>0</v>
      </c>
      <c r="L113" s="360">
        <v>0</v>
      </c>
      <c r="M113" s="218"/>
    </row>
    <row r="114" spans="1:13" ht="79.2">
      <c r="A114" s="290">
        <v>2</v>
      </c>
      <c r="B114" s="291">
        <v>5</v>
      </c>
      <c r="C114" s="292">
        <v>3</v>
      </c>
      <c r="D114" s="293">
        <v>2</v>
      </c>
      <c r="E114" s="291"/>
      <c r="F114" s="309"/>
      <c r="G114" s="293" t="s">
        <v>97</v>
      </c>
      <c r="H114" s="275">
        <v>80</v>
      </c>
      <c r="I114" s="358">
        <v>0</v>
      </c>
      <c r="J114" s="358">
        <v>0</v>
      </c>
      <c r="K114" s="358">
        <v>0</v>
      </c>
      <c r="L114" s="358">
        <v>0</v>
      </c>
      <c r="M114" s="218"/>
    </row>
    <row r="115" spans="1:13" ht="79.2">
      <c r="A115" s="290">
        <v>2</v>
      </c>
      <c r="B115" s="291">
        <v>5</v>
      </c>
      <c r="C115" s="292">
        <v>3</v>
      </c>
      <c r="D115" s="293">
        <v>2</v>
      </c>
      <c r="E115" s="291">
        <v>1</v>
      </c>
      <c r="F115" s="309"/>
      <c r="G115" s="293" t="s">
        <v>97</v>
      </c>
      <c r="H115" s="275">
        <v>81</v>
      </c>
      <c r="I115" s="356">
        <v>0</v>
      </c>
      <c r="J115" s="356">
        <v>0</v>
      </c>
      <c r="K115" s="356">
        <v>0</v>
      </c>
      <c r="L115" s="356">
        <v>0</v>
      </c>
      <c r="M115" s="218"/>
    </row>
    <row r="116" spans="1:13" ht="79.2">
      <c r="A116" s="290">
        <v>2</v>
      </c>
      <c r="B116" s="291">
        <v>5</v>
      </c>
      <c r="C116" s="292">
        <v>3</v>
      </c>
      <c r="D116" s="293">
        <v>2</v>
      </c>
      <c r="E116" s="291">
        <v>1</v>
      </c>
      <c r="F116" s="309">
        <v>1</v>
      </c>
      <c r="G116" s="293" t="s">
        <v>97</v>
      </c>
      <c r="H116" s="275">
        <v>82</v>
      </c>
      <c r="I116" s="361">
        <v>0</v>
      </c>
      <c r="J116" s="361">
        <v>0</v>
      </c>
      <c r="K116" s="361">
        <v>0</v>
      </c>
      <c r="L116" s="361">
        <v>0</v>
      </c>
      <c r="M116" s="218"/>
    </row>
    <row r="117" spans="1:13" ht="92.4">
      <c r="A117" s="290">
        <v>2</v>
      </c>
      <c r="B117" s="291">
        <v>5</v>
      </c>
      <c r="C117" s="292">
        <v>3</v>
      </c>
      <c r="D117" s="293">
        <v>2</v>
      </c>
      <c r="E117" s="291">
        <v>1</v>
      </c>
      <c r="F117" s="309">
        <v>2</v>
      </c>
      <c r="G117" s="293" t="s">
        <v>98</v>
      </c>
      <c r="H117" s="275">
        <v>83</v>
      </c>
      <c r="I117" s="361">
        <v>0</v>
      </c>
      <c r="J117" s="361">
        <v>0</v>
      </c>
      <c r="K117" s="361">
        <v>0</v>
      </c>
      <c r="L117" s="361">
        <v>0</v>
      </c>
      <c r="M117" s="218"/>
    </row>
    <row r="118" spans="1:13" ht="79.2">
      <c r="A118" s="290">
        <v>2</v>
      </c>
      <c r="B118" s="291">
        <v>5</v>
      </c>
      <c r="C118" s="292">
        <v>3</v>
      </c>
      <c r="D118" s="293">
        <v>2</v>
      </c>
      <c r="E118" s="291">
        <v>1</v>
      </c>
      <c r="F118" s="309">
        <v>3</v>
      </c>
      <c r="G118" s="293" t="s">
        <v>99</v>
      </c>
      <c r="H118" s="275">
        <v>84</v>
      </c>
      <c r="I118" s="361">
        <v>0</v>
      </c>
      <c r="J118" s="361">
        <v>0</v>
      </c>
      <c r="K118" s="361">
        <v>0</v>
      </c>
      <c r="L118" s="361">
        <v>0</v>
      </c>
      <c r="M118" s="218"/>
    </row>
    <row r="119" spans="1:13" ht="79.2">
      <c r="A119" s="290">
        <v>2</v>
      </c>
      <c r="B119" s="291">
        <v>5</v>
      </c>
      <c r="C119" s="292">
        <v>3</v>
      </c>
      <c r="D119" s="293">
        <v>2</v>
      </c>
      <c r="E119" s="291">
        <v>1</v>
      </c>
      <c r="F119" s="309">
        <v>4</v>
      </c>
      <c r="G119" s="293" t="s">
        <v>100</v>
      </c>
      <c r="H119" s="275">
        <v>85</v>
      </c>
      <c r="I119" s="361">
        <v>0</v>
      </c>
      <c r="J119" s="361">
        <v>0</v>
      </c>
      <c r="K119" s="361">
        <v>0</v>
      </c>
      <c r="L119" s="361">
        <v>0</v>
      </c>
      <c r="M119" s="218"/>
    </row>
    <row r="120" spans="1:13" ht="52.8">
      <c r="A120" s="302">
        <v>2</v>
      </c>
      <c r="B120" s="271">
        <v>6</v>
      </c>
      <c r="C120" s="272"/>
      <c r="D120" s="273"/>
      <c r="E120" s="271"/>
      <c r="F120" s="307"/>
      <c r="G120" s="353" t="s">
        <v>101</v>
      </c>
      <c r="H120" s="275">
        <v>86</v>
      </c>
      <c r="I120" s="355">
        <v>0</v>
      </c>
      <c r="J120" s="355">
        <v>0</v>
      </c>
      <c r="K120" s="355">
        <v>0</v>
      </c>
      <c r="L120" s="355">
        <v>0</v>
      </c>
      <c r="M120" s="218"/>
    </row>
    <row r="121" spans="1:13" ht="39.6">
      <c r="A121" s="290">
        <v>2</v>
      </c>
      <c r="B121" s="291">
        <v>6</v>
      </c>
      <c r="C121" s="292">
        <v>1</v>
      </c>
      <c r="D121" s="293"/>
      <c r="E121" s="291"/>
      <c r="F121" s="309"/>
      <c r="G121" s="293" t="s">
        <v>102</v>
      </c>
      <c r="H121" s="275">
        <v>87</v>
      </c>
      <c r="I121" s="358">
        <v>0</v>
      </c>
      <c r="J121" s="368">
        <v>0</v>
      </c>
      <c r="K121" s="357">
        <v>0</v>
      </c>
      <c r="L121" s="358">
        <v>0</v>
      </c>
      <c r="M121" s="218"/>
    </row>
    <row r="122" spans="1:13" ht="39.6">
      <c r="A122" s="286">
        <v>2</v>
      </c>
      <c r="B122" s="282">
        <v>6</v>
      </c>
      <c r="C122" s="283">
        <v>1</v>
      </c>
      <c r="D122" s="284">
        <v>1</v>
      </c>
      <c r="E122" s="282"/>
      <c r="F122" s="306"/>
      <c r="G122" s="284" t="s">
        <v>102</v>
      </c>
      <c r="H122" s="275">
        <v>88</v>
      </c>
      <c r="I122" s="355">
        <v>0</v>
      </c>
      <c r="J122" s="366">
        <v>0</v>
      </c>
      <c r="K122" s="356">
        <v>0</v>
      </c>
      <c r="L122" s="355">
        <v>0</v>
      </c>
      <c r="M122" s="218"/>
    </row>
    <row r="123" spans="1:13" ht="39.6">
      <c r="A123" s="286">
        <v>2</v>
      </c>
      <c r="B123" s="282">
        <v>6</v>
      </c>
      <c r="C123" s="283">
        <v>1</v>
      </c>
      <c r="D123" s="284">
        <v>1</v>
      </c>
      <c r="E123" s="282">
        <v>1</v>
      </c>
      <c r="F123" s="306"/>
      <c r="G123" s="284" t="s">
        <v>102</v>
      </c>
      <c r="H123" s="275">
        <v>89</v>
      </c>
      <c r="I123" s="355">
        <v>0</v>
      </c>
      <c r="J123" s="366">
        <v>0</v>
      </c>
      <c r="K123" s="356">
        <v>0</v>
      </c>
      <c r="L123" s="355">
        <v>0</v>
      </c>
      <c r="M123" s="218"/>
    </row>
    <row r="124" spans="1:13">
      <c r="A124" s="286">
        <v>2</v>
      </c>
      <c r="B124" s="282">
        <v>6</v>
      </c>
      <c r="C124" s="283">
        <v>1</v>
      </c>
      <c r="D124" s="284">
        <v>1</v>
      </c>
      <c r="E124" s="282">
        <v>1</v>
      </c>
      <c r="F124" s="306">
        <v>1</v>
      </c>
      <c r="G124" s="284" t="s">
        <v>103</v>
      </c>
      <c r="H124" s="275">
        <v>90</v>
      </c>
      <c r="I124" s="361">
        <v>0</v>
      </c>
      <c r="J124" s="361">
        <v>0</v>
      </c>
      <c r="K124" s="361">
        <v>0</v>
      </c>
      <c r="L124" s="361">
        <v>0</v>
      </c>
      <c r="M124" s="218"/>
    </row>
    <row r="125" spans="1:13" ht="39.6">
      <c r="A125" s="296">
        <v>2</v>
      </c>
      <c r="B125" s="280">
        <v>6</v>
      </c>
      <c r="C125" s="278">
        <v>1</v>
      </c>
      <c r="D125" s="279">
        <v>1</v>
      </c>
      <c r="E125" s="280">
        <v>1</v>
      </c>
      <c r="F125" s="308">
        <v>2</v>
      </c>
      <c r="G125" s="279" t="s">
        <v>104</v>
      </c>
      <c r="H125" s="275">
        <v>91</v>
      </c>
      <c r="I125" s="359">
        <v>0</v>
      </c>
      <c r="J125" s="359">
        <v>0</v>
      </c>
      <c r="K125" s="359">
        <v>0</v>
      </c>
      <c r="L125" s="359">
        <v>0</v>
      </c>
      <c r="M125" s="218"/>
    </row>
    <row r="126" spans="1:13" ht="66">
      <c r="A126" s="286">
        <v>2</v>
      </c>
      <c r="B126" s="282">
        <v>6</v>
      </c>
      <c r="C126" s="283">
        <v>2</v>
      </c>
      <c r="D126" s="284"/>
      <c r="E126" s="282"/>
      <c r="F126" s="306"/>
      <c r="G126" s="284" t="s">
        <v>105</v>
      </c>
      <c r="H126" s="275">
        <v>92</v>
      </c>
      <c r="I126" s="355">
        <v>0</v>
      </c>
      <c r="J126" s="366">
        <v>0</v>
      </c>
      <c r="K126" s="356">
        <v>0</v>
      </c>
      <c r="L126" s="355">
        <v>0</v>
      </c>
      <c r="M126" s="218"/>
    </row>
    <row r="127" spans="1:13" ht="66">
      <c r="A127" s="286">
        <v>2</v>
      </c>
      <c r="B127" s="282">
        <v>6</v>
      </c>
      <c r="C127" s="283">
        <v>2</v>
      </c>
      <c r="D127" s="284">
        <v>1</v>
      </c>
      <c r="E127" s="282"/>
      <c r="F127" s="306"/>
      <c r="G127" s="284" t="s">
        <v>105</v>
      </c>
      <c r="H127" s="275">
        <v>93</v>
      </c>
      <c r="I127" s="355">
        <v>0</v>
      </c>
      <c r="J127" s="366">
        <v>0</v>
      </c>
      <c r="K127" s="356">
        <v>0</v>
      </c>
      <c r="L127" s="355">
        <v>0</v>
      </c>
      <c r="M127" s="218"/>
    </row>
    <row r="128" spans="1:13" ht="66">
      <c r="A128" s="286">
        <v>2</v>
      </c>
      <c r="B128" s="282">
        <v>6</v>
      </c>
      <c r="C128" s="283">
        <v>2</v>
      </c>
      <c r="D128" s="284">
        <v>1</v>
      </c>
      <c r="E128" s="282">
        <v>1</v>
      </c>
      <c r="F128" s="306"/>
      <c r="G128" s="284" t="s">
        <v>105</v>
      </c>
      <c r="H128" s="275">
        <v>94</v>
      </c>
      <c r="I128" s="370">
        <v>0</v>
      </c>
      <c r="J128" s="371">
        <v>0</v>
      </c>
      <c r="K128" s="372">
        <v>0</v>
      </c>
      <c r="L128" s="370">
        <v>0</v>
      </c>
      <c r="M128" s="218"/>
    </row>
    <row r="129" spans="1:13" ht="66">
      <c r="A129" s="286">
        <v>2</v>
      </c>
      <c r="B129" s="282">
        <v>6</v>
      </c>
      <c r="C129" s="283">
        <v>2</v>
      </c>
      <c r="D129" s="284">
        <v>1</v>
      </c>
      <c r="E129" s="282">
        <v>1</v>
      </c>
      <c r="F129" s="306">
        <v>1</v>
      </c>
      <c r="G129" s="284" t="s">
        <v>105</v>
      </c>
      <c r="H129" s="275">
        <v>95</v>
      </c>
      <c r="I129" s="361">
        <v>0</v>
      </c>
      <c r="J129" s="361">
        <v>0</v>
      </c>
      <c r="K129" s="361">
        <v>0</v>
      </c>
      <c r="L129" s="361">
        <v>0</v>
      </c>
      <c r="M129" s="218"/>
    </row>
    <row r="130" spans="1:13" ht="52.8">
      <c r="A130" s="296">
        <v>2</v>
      </c>
      <c r="B130" s="280">
        <v>6</v>
      </c>
      <c r="C130" s="278">
        <v>3</v>
      </c>
      <c r="D130" s="279"/>
      <c r="E130" s="280"/>
      <c r="F130" s="308"/>
      <c r="G130" s="279" t="s">
        <v>106</v>
      </c>
      <c r="H130" s="275">
        <v>96</v>
      </c>
      <c r="I130" s="362">
        <v>0</v>
      </c>
      <c r="J130" s="367">
        <v>0</v>
      </c>
      <c r="K130" s="363">
        <v>0</v>
      </c>
      <c r="L130" s="362">
        <v>0</v>
      </c>
      <c r="M130" s="218"/>
    </row>
    <row r="131" spans="1:13" ht="52.8">
      <c r="A131" s="286">
        <v>2</v>
      </c>
      <c r="B131" s="282">
        <v>6</v>
      </c>
      <c r="C131" s="283">
        <v>3</v>
      </c>
      <c r="D131" s="284">
        <v>1</v>
      </c>
      <c r="E131" s="282"/>
      <c r="F131" s="306"/>
      <c r="G131" s="284" t="s">
        <v>106</v>
      </c>
      <c r="H131" s="275">
        <v>97</v>
      </c>
      <c r="I131" s="355">
        <v>0</v>
      </c>
      <c r="J131" s="366">
        <v>0</v>
      </c>
      <c r="K131" s="356">
        <v>0</v>
      </c>
      <c r="L131" s="355">
        <v>0</v>
      </c>
      <c r="M131" s="218"/>
    </row>
    <row r="132" spans="1:13" ht="52.8">
      <c r="A132" s="286">
        <v>2</v>
      </c>
      <c r="B132" s="282">
        <v>6</v>
      </c>
      <c r="C132" s="283">
        <v>3</v>
      </c>
      <c r="D132" s="284">
        <v>1</v>
      </c>
      <c r="E132" s="282">
        <v>1</v>
      </c>
      <c r="F132" s="306"/>
      <c r="G132" s="284" t="s">
        <v>106</v>
      </c>
      <c r="H132" s="275">
        <v>98</v>
      </c>
      <c r="I132" s="355">
        <v>0</v>
      </c>
      <c r="J132" s="366">
        <v>0</v>
      </c>
      <c r="K132" s="356">
        <v>0</v>
      </c>
      <c r="L132" s="355">
        <v>0</v>
      </c>
      <c r="M132" s="218"/>
    </row>
    <row r="133" spans="1:13" ht="52.8">
      <c r="A133" s="286">
        <v>2</v>
      </c>
      <c r="B133" s="282">
        <v>6</v>
      </c>
      <c r="C133" s="283">
        <v>3</v>
      </c>
      <c r="D133" s="284">
        <v>1</v>
      </c>
      <c r="E133" s="282">
        <v>1</v>
      </c>
      <c r="F133" s="306">
        <v>1</v>
      </c>
      <c r="G133" s="284" t="s">
        <v>106</v>
      </c>
      <c r="H133" s="275">
        <v>99</v>
      </c>
      <c r="I133" s="361">
        <v>0</v>
      </c>
      <c r="J133" s="361">
        <v>0</v>
      </c>
      <c r="K133" s="361">
        <v>0</v>
      </c>
      <c r="L133" s="361">
        <v>0</v>
      </c>
      <c r="M133" s="218"/>
    </row>
    <row r="134" spans="1:13" ht="79.2">
      <c r="A134" s="296">
        <v>2</v>
      </c>
      <c r="B134" s="280">
        <v>6</v>
      </c>
      <c r="C134" s="278">
        <v>4</v>
      </c>
      <c r="D134" s="279"/>
      <c r="E134" s="280"/>
      <c r="F134" s="308"/>
      <c r="G134" s="279" t="s">
        <v>107</v>
      </c>
      <c r="H134" s="275">
        <v>100</v>
      </c>
      <c r="I134" s="362">
        <v>0</v>
      </c>
      <c r="J134" s="367">
        <v>0</v>
      </c>
      <c r="K134" s="363">
        <v>0</v>
      </c>
      <c r="L134" s="362">
        <v>0</v>
      </c>
      <c r="M134" s="218"/>
    </row>
    <row r="135" spans="1:13" ht="79.2">
      <c r="A135" s="286">
        <v>2</v>
      </c>
      <c r="B135" s="282">
        <v>6</v>
      </c>
      <c r="C135" s="283">
        <v>4</v>
      </c>
      <c r="D135" s="284">
        <v>1</v>
      </c>
      <c r="E135" s="282"/>
      <c r="F135" s="306"/>
      <c r="G135" s="284" t="s">
        <v>107</v>
      </c>
      <c r="H135" s="275">
        <v>101</v>
      </c>
      <c r="I135" s="355">
        <v>0</v>
      </c>
      <c r="J135" s="366">
        <v>0</v>
      </c>
      <c r="K135" s="356">
        <v>0</v>
      </c>
      <c r="L135" s="355">
        <v>0</v>
      </c>
      <c r="M135" s="218"/>
    </row>
    <row r="136" spans="1:13" ht="79.2">
      <c r="A136" s="286">
        <v>2</v>
      </c>
      <c r="B136" s="282">
        <v>6</v>
      </c>
      <c r="C136" s="283">
        <v>4</v>
      </c>
      <c r="D136" s="284">
        <v>1</v>
      </c>
      <c r="E136" s="282">
        <v>1</v>
      </c>
      <c r="F136" s="306"/>
      <c r="G136" s="284" t="s">
        <v>107</v>
      </c>
      <c r="H136" s="275">
        <v>102</v>
      </c>
      <c r="I136" s="355">
        <v>0</v>
      </c>
      <c r="J136" s="366">
        <v>0</v>
      </c>
      <c r="K136" s="356">
        <v>0</v>
      </c>
      <c r="L136" s="355">
        <v>0</v>
      </c>
      <c r="M136" s="218"/>
    </row>
    <row r="137" spans="1:13" ht="79.2">
      <c r="A137" s="286">
        <v>2</v>
      </c>
      <c r="B137" s="282">
        <v>6</v>
      </c>
      <c r="C137" s="283">
        <v>4</v>
      </c>
      <c r="D137" s="284">
        <v>1</v>
      </c>
      <c r="E137" s="282">
        <v>1</v>
      </c>
      <c r="F137" s="306">
        <v>1</v>
      </c>
      <c r="G137" s="284" t="s">
        <v>107</v>
      </c>
      <c r="H137" s="275">
        <v>103</v>
      </c>
      <c r="I137" s="361">
        <v>0</v>
      </c>
      <c r="J137" s="361">
        <v>0</v>
      </c>
      <c r="K137" s="361">
        <v>0</v>
      </c>
      <c r="L137" s="361">
        <v>0</v>
      </c>
      <c r="M137" s="218"/>
    </row>
    <row r="138" spans="1:13" ht="92.4">
      <c r="A138" s="290">
        <v>2</v>
      </c>
      <c r="B138" s="297">
        <v>6</v>
      </c>
      <c r="C138" s="298">
        <v>5</v>
      </c>
      <c r="D138" s="300"/>
      <c r="E138" s="297"/>
      <c r="F138" s="311"/>
      <c r="G138" s="300" t="s">
        <v>108</v>
      </c>
      <c r="H138" s="275">
        <v>104</v>
      </c>
      <c r="I138" s="364">
        <v>0</v>
      </c>
      <c r="J138" s="373">
        <v>0</v>
      </c>
      <c r="K138" s="365">
        <v>0</v>
      </c>
      <c r="L138" s="364">
        <v>0</v>
      </c>
      <c r="M138" s="218"/>
    </row>
    <row r="139" spans="1:13" ht="92.4">
      <c r="A139" s="286">
        <v>2</v>
      </c>
      <c r="B139" s="282">
        <v>6</v>
      </c>
      <c r="C139" s="283">
        <v>5</v>
      </c>
      <c r="D139" s="284">
        <v>1</v>
      </c>
      <c r="E139" s="282"/>
      <c r="F139" s="306"/>
      <c r="G139" s="300" t="s">
        <v>108</v>
      </c>
      <c r="H139" s="275">
        <v>105</v>
      </c>
      <c r="I139" s="355">
        <v>0</v>
      </c>
      <c r="J139" s="366">
        <v>0</v>
      </c>
      <c r="K139" s="356">
        <v>0</v>
      </c>
      <c r="L139" s="355">
        <v>0</v>
      </c>
      <c r="M139" s="218"/>
    </row>
    <row r="140" spans="1:13" ht="92.4">
      <c r="A140" s="286">
        <v>2</v>
      </c>
      <c r="B140" s="282">
        <v>6</v>
      </c>
      <c r="C140" s="283">
        <v>5</v>
      </c>
      <c r="D140" s="284">
        <v>1</v>
      </c>
      <c r="E140" s="282">
        <v>1</v>
      </c>
      <c r="F140" s="306"/>
      <c r="G140" s="300" t="s">
        <v>108</v>
      </c>
      <c r="H140" s="275">
        <v>106</v>
      </c>
      <c r="I140" s="355">
        <v>0</v>
      </c>
      <c r="J140" s="366">
        <v>0</v>
      </c>
      <c r="K140" s="356">
        <v>0</v>
      </c>
      <c r="L140" s="355">
        <v>0</v>
      </c>
      <c r="M140" s="218"/>
    </row>
    <row r="141" spans="1:13" ht="92.4">
      <c r="A141" s="282">
        <v>2</v>
      </c>
      <c r="B141" s="283">
        <v>6</v>
      </c>
      <c r="C141" s="282">
        <v>5</v>
      </c>
      <c r="D141" s="282">
        <v>1</v>
      </c>
      <c r="E141" s="284">
        <v>1</v>
      </c>
      <c r="F141" s="306">
        <v>1</v>
      </c>
      <c r="G141" s="282" t="s">
        <v>109</v>
      </c>
      <c r="H141" s="275">
        <v>107</v>
      </c>
      <c r="I141" s="361">
        <v>0</v>
      </c>
      <c r="J141" s="361">
        <v>0</v>
      </c>
      <c r="K141" s="361">
        <v>0</v>
      </c>
      <c r="L141" s="361">
        <v>0</v>
      </c>
      <c r="M141" s="218"/>
    </row>
    <row r="142" spans="1:13" ht="52.8">
      <c r="A142" s="286">
        <v>2</v>
      </c>
      <c r="B142" s="283">
        <v>6</v>
      </c>
      <c r="C142" s="282">
        <v>6</v>
      </c>
      <c r="D142" s="283"/>
      <c r="E142" s="284"/>
      <c r="F142" s="285"/>
      <c r="G142" s="312" t="s">
        <v>110</v>
      </c>
      <c r="H142" s="275">
        <v>108</v>
      </c>
      <c r="I142" s="356">
        <v>0</v>
      </c>
      <c r="J142" s="355">
        <v>0</v>
      </c>
      <c r="K142" s="355">
        <v>0</v>
      </c>
      <c r="L142" s="355">
        <v>0</v>
      </c>
      <c r="M142" s="218"/>
    </row>
    <row r="143" spans="1:13" ht="52.8">
      <c r="A143" s="286">
        <v>2</v>
      </c>
      <c r="B143" s="283">
        <v>6</v>
      </c>
      <c r="C143" s="282">
        <v>6</v>
      </c>
      <c r="D143" s="283">
        <v>1</v>
      </c>
      <c r="E143" s="284"/>
      <c r="F143" s="285"/>
      <c r="G143" s="312" t="s">
        <v>110</v>
      </c>
      <c r="H143" s="275">
        <v>109</v>
      </c>
      <c r="I143" s="355">
        <v>0</v>
      </c>
      <c r="J143" s="355">
        <v>0</v>
      </c>
      <c r="K143" s="355">
        <v>0</v>
      </c>
      <c r="L143" s="355">
        <v>0</v>
      </c>
      <c r="M143" s="218"/>
    </row>
    <row r="144" spans="1:13" ht="52.8">
      <c r="A144" s="286">
        <v>2</v>
      </c>
      <c r="B144" s="283">
        <v>6</v>
      </c>
      <c r="C144" s="282">
        <v>6</v>
      </c>
      <c r="D144" s="283">
        <v>1</v>
      </c>
      <c r="E144" s="284">
        <v>1</v>
      </c>
      <c r="F144" s="285"/>
      <c r="G144" s="312" t="s">
        <v>110</v>
      </c>
      <c r="H144" s="275">
        <v>110</v>
      </c>
      <c r="I144" s="355">
        <v>0</v>
      </c>
      <c r="J144" s="355">
        <v>0</v>
      </c>
      <c r="K144" s="355">
        <v>0</v>
      </c>
      <c r="L144" s="355">
        <v>0</v>
      </c>
      <c r="M144" s="218"/>
    </row>
    <row r="145" spans="1:13" ht="52.8">
      <c r="A145" s="286">
        <v>2</v>
      </c>
      <c r="B145" s="283">
        <v>6</v>
      </c>
      <c r="C145" s="282">
        <v>6</v>
      </c>
      <c r="D145" s="283">
        <v>1</v>
      </c>
      <c r="E145" s="284">
        <v>1</v>
      </c>
      <c r="F145" s="285">
        <v>1</v>
      </c>
      <c r="G145" s="344" t="s">
        <v>110</v>
      </c>
      <c r="H145" s="275">
        <v>111</v>
      </c>
      <c r="I145" s="361">
        <v>0</v>
      </c>
      <c r="J145" s="374">
        <v>0</v>
      </c>
      <c r="K145" s="361">
        <v>0</v>
      </c>
      <c r="L145" s="361">
        <v>0</v>
      </c>
      <c r="M145" s="218"/>
    </row>
    <row r="146" spans="1:13" ht="39.6">
      <c r="A146" s="302">
        <v>2</v>
      </c>
      <c r="B146" s="271">
        <v>7</v>
      </c>
      <c r="C146" s="271"/>
      <c r="D146" s="272"/>
      <c r="E146" s="272"/>
      <c r="F146" s="274"/>
      <c r="G146" s="352" t="s">
        <v>111</v>
      </c>
      <c r="H146" s="275">
        <v>112</v>
      </c>
      <c r="I146" s="356">
        <v>800</v>
      </c>
      <c r="J146" s="366">
        <v>200</v>
      </c>
      <c r="K146" s="356">
        <v>0</v>
      </c>
      <c r="L146" s="355">
        <v>0</v>
      </c>
      <c r="M146" s="218"/>
    </row>
    <row r="147" spans="1:13" ht="52.8">
      <c r="A147" s="286">
        <v>2</v>
      </c>
      <c r="B147" s="282">
        <v>7</v>
      </c>
      <c r="C147" s="282">
        <v>1</v>
      </c>
      <c r="D147" s="283"/>
      <c r="E147" s="283"/>
      <c r="F147" s="285"/>
      <c r="G147" s="284" t="s">
        <v>112</v>
      </c>
      <c r="H147" s="275">
        <v>113</v>
      </c>
      <c r="I147" s="356">
        <v>0</v>
      </c>
      <c r="J147" s="366">
        <v>0</v>
      </c>
      <c r="K147" s="356">
        <v>0</v>
      </c>
      <c r="L147" s="355">
        <v>0</v>
      </c>
      <c r="M147" s="218"/>
    </row>
    <row r="148" spans="1:13" ht="52.8">
      <c r="A148" s="286">
        <v>2</v>
      </c>
      <c r="B148" s="282">
        <v>7</v>
      </c>
      <c r="C148" s="282">
        <v>1</v>
      </c>
      <c r="D148" s="283">
        <v>1</v>
      </c>
      <c r="E148" s="283"/>
      <c r="F148" s="285"/>
      <c r="G148" s="340" t="s">
        <v>112</v>
      </c>
      <c r="H148" s="275">
        <v>114</v>
      </c>
      <c r="I148" s="356">
        <v>0</v>
      </c>
      <c r="J148" s="366">
        <v>0</v>
      </c>
      <c r="K148" s="356">
        <v>0</v>
      </c>
      <c r="L148" s="355">
        <v>0</v>
      </c>
      <c r="M148" s="218"/>
    </row>
    <row r="149" spans="1:13" ht="52.8">
      <c r="A149" s="286">
        <v>2</v>
      </c>
      <c r="B149" s="282">
        <v>7</v>
      </c>
      <c r="C149" s="282">
        <v>1</v>
      </c>
      <c r="D149" s="283">
        <v>1</v>
      </c>
      <c r="E149" s="283">
        <v>1</v>
      </c>
      <c r="F149" s="285"/>
      <c r="G149" s="340" t="s">
        <v>112</v>
      </c>
      <c r="H149" s="275">
        <v>115</v>
      </c>
      <c r="I149" s="356">
        <v>0</v>
      </c>
      <c r="J149" s="366">
        <v>0</v>
      </c>
      <c r="K149" s="356">
        <v>0</v>
      </c>
      <c r="L149" s="355">
        <v>0</v>
      </c>
      <c r="M149" s="218"/>
    </row>
    <row r="150" spans="1:13" ht="52.8">
      <c r="A150" s="296">
        <v>2</v>
      </c>
      <c r="B150" s="280">
        <v>7</v>
      </c>
      <c r="C150" s="296">
        <v>1</v>
      </c>
      <c r="D150" s="282">
        <v>1</v>
      </c>
      <c r="E150" s="278">
        <v>1</v>
      </c>
      <c r="F150" s="281">
        <v>1</v>
      </c>
      <c r="G150" s="341" t="s">
        <v>113</v>
      </c>
      <c r="H150" s="275">
        <v>116</v>
      </c>
      <c r="I150" s="375">
        <v>0</v>
      </c>
      <c r="J150" s="375">
        <v>0</v>
      </c>
      <c r="K150" s="375">
        <v>0</v>
      </c>
      <c r="L150" s="375">
        <v>0</v>
      </c>
      <c r="M150" s="218"/>
    </row>
    <row r="151" spans="1:13" ht="39.6">
      <c r="A151" s="282">
        <v>2</v>
      </c>
      <c r="B151" s="282">
        <v>7</v>
      </c>
      <c r="C151" s="286">
        <v>1</v>
      </c>
      <c r="D151" s="282">
        <v>1</v>
      </c>
      <c r="E151" s="283">
        <v>1</v>
      </c>
      <c r="F151" s="285">
        <v>2</v>
      </c>
      <c r="G151" s="340" t="s">
        <v>114</v>
      </c>
      <c r="H151" s="275">
        <v>117</v>
      </c>
      <c r="I151" s="360">
        <v>0</v>
      </c>
      <c r="J151" s="360">
        <v>0</v>
      </c>
      <c r="K151" s="360">
        <v>0</v>
      </c>
      <c r="L151" s="360">
        <v>0</v>
      </c>
      <c r="M151" s="218"/>
    </row>
    <row r="152" spans="1:13" ht="105.6">
      <c r="A152" s="290">
        <v>2</v>
      </c>
      <c r="B152" s="291">
        <v>7</v>
      </c>
      <c r="C152" s="290">
        <v>2</v>
      </c>
      <c r="D152" s="291"/>
      <c r="E152" s="292"/>
      <c r="F152" s="294"/>
      <c r="G152" s="293" t="s">
        <v>115</v>
      </c>
      <c r="H152" s="275">
        <v>118</v>
      </c>
      <c r="I152" s="357">
        <v>0</v>
      </c>
      <c r="J152" s="357">
        <v>0</v>
      </c>
      <c r="K152" s="357">
        <v>0</v>
      </c>
      <c r="L152" s="357">
        <v>0</v>
      </c>
      <c r="M152" s="218"/>
    </row>
    <row r="153" spans="1:13" ht="66">
      <c r="A153" s="286">
        <v>2</v>
      </c>
      <c r="B153" s="282">
        <v>7</v>
      </c>
      <c r="C153" s="286">
        <v>2</v>
      </c>
      <c r="D153" s="282">
        <v>1</v>
      </c>
      <c r="E153" s="283"/>
      <c r="F153" s="285"/>
      <c r="G153" s="340" t="s">
        <v>116</v>
      </c>
      <c r="H153" s="275">
        <v>119</v>
      </c>
      <c r="I153" s="356">
        <v>0</v>
      </c>
      <c r="J153" s="366">
        <v>0</v>
      </c>
      <c r="K153" s="356">
        <v>0</v>
      </c>
      <c r="L153" s="355">
        <v>0</v>
      </c>
      <c r="M153" s="218"/>
    </row>
    <row r="154" spans="1:13" ht="66">
      <c r="A154" s="286">
        <v>2</v>
      </c>
      <c r="B154" s="282">
        <v>7</v>
      </c>
      <c r="C154" s="286">
        <v>2</v>
      </c>
      <c r="D154" s="282">
        <v>1</v>
      </c>
      <c r="E154" s="283">
        <v>1</v>
      </c>
      <c r="F154" s="285"/>
      <c r="G154" s="340" t="s">
        <v>116</v>
      </c>
      <c r="H154" s="275">
        <v>120</v>
      </c>
      <c r="I154" s="356">
        <v>0</v>
      </c>
      <c r="J154" s="366">
        <v>0</v>
      </c>
      <c r="K154" s="356">
        <v>0</v>
      </c>
      <c r="L154" s="355">
        <v>0</v>
      </c>
      <c r="M154" s="218"/>
    </row>
    <row r="155" spans="1:13" ht="39.6">
      <c r="A155" s="286">
        <v>2</v>
      </c>
      <c r="B155" s="282">
        <v>7</v>
      </c>
      <c r="C155" s="286">
        <v>2</v>
      </c>
      <c r="D155" s="282">
        <v>1</v>
      </c>
      <c r="E155" s="283">
        <v>1</v>
      </c>
      <c r="F155" s="285">
        <v>1</v>
      </c>
      <c r="G155" s="340" t="s">
        <v>117</v>
      </c>
      <c r="H155" s="275">
        <v>121</v>
      </c>
      <c r="I155" s="360">
        <v>0</v>
      </c>
      <c r="J155" s="360">
        <v>0</v>
      </c>
      <c r="K155" s="360">
        <v>0</v>
      </c>
      <c r="L155" s="360">
        <v>0</v>
      </c>
      <c r="M155" s="218"/>
    </row>
    <row r="156" spans="1:13" ht="26.4">
      <c r="A156" s="286">
        <v>2</v>
      </c>
      <c r="B156" s="282">
        <v>7</v>
      </c>
      <c r="C156" s="286">
        <v>2</v>
      </c>
      <c r="D156" s="282">
        <v>1</v>
      </c>
      <c r="E156" s="283">
        <v>1</v>
      </c>
      <c r="F156" s="285">
        <v>2</v>
      </c>
      <c r="G156" s="340" t="s">
        <v>118</v>
      </c>
      <c r="H156" s="275">
        <v>122</v>
      </c>
      <c r="I156" s="360">
        <v>0</v>
      </c>
      <c r="J156" s="360">
        <v>0</v>
      </c>
      <c r="K156" s="360">
        <v>0</v>
      </c>
      <c r="L156" s="360">
        <v>0</v>
      </c>
      <c r="M156" s="218"/>
    </row>
    <row r="157" spans="1:13">
      <c r="A157" s="286">
        <v>2</v>
      </c>
      <c r="B157" s="282">
        <v>7</v>
      </c>
      <c r="C157" s="286">
        <v>2</v>
      </c>
      <c r="D157" s="282">
        <v>2</v>
      </c>
      <c r="E157" s="283"/>
      <c r="F157" s="285"/>
      <c r="G157" s="340" t="s">
        <v>119</v>
      </c>
      <c r="H157" s="275">
        <v>123</v>
      </c>
      <c r="I157" s="356">
        <v>0</v>
      </c>
      <c r="J157" s="356">
        <v>0</v>
      </c>
      <c r="K157" s="356">
        <v>0</v>
      </c>
      <c r="L157" s="356">
        <v>0</v>
      </c>
      <c r="M157" s="218"/>
    </row>
    <row r="158" spans="1:13">
      <c r="A158" s="286">
        <v>2</v>
      </c>
      <c r="B158" s="282">
        <v>7</v>
      </c>
      <c r="C158" s="286">
        <v>2</v>
      </c>
      <c r="D158" s="282">
        <v>2</v>
      </c>
      <c r="E158" s="283">
        <v>1</v>
      </c>
      <c r="F158" s="285"/>
      <c r="G158" s="340" t="s">
        <v>119</v>
      </c>
      <c r="H158" s="275">
        <v>124</v>
      </c>
      <c r="I158" s="356">
        <v>0</v>
      </c>
      <c r="J158" s="356">
        <v>0</v>
      </c>
      <c r="K158" s="356">
        <v>0</v>
      </c>
      <c r="L158" s="356">
        <v>0</v>
      </c>
      <c r="M158" s="218"/>
    </row>
    <row r="159" spans="1:13">
      <c r="A159" s="286">
        <v>2</v>
      </c>
      <c r="B159" s="282">
        <v>7</v>
      </c>
      <c r="C159" s="286">
        <v>2</v>
      </c>
      <c r="D159" s="282">
        <v>2</v>
      </c>
      <c r="E159" s="283">
        <v>1</v>
      </c>
      <c r="F159" s="285">
        <v>1</v>
      </c>
      <c r="G159" s="340" t="s">
        <v>119</v>
      </c>
      <c r="H159" s="275">
        <v>125</v>
      </c>
      <c r="I159" s="360">
        <v>0</v>
      </c>
      <c r="J159" s="360">
        <v>0</v>
      </c>
      <c r="K159" s="360">
        <v>0</v>
      </c>
      <c r="L159" s="360">
        <v>0</v>
      </c>
      <c r="M159" s="218"/>
    </row>
    <row r="160" spans="1:13" ht="39.6">
      <c r="A160" s="286">
        <v>2</v>
      </c>
      <c r="B160" s="282">
        <v>7</v>
      </c>
      <c r="C160" s="286">
        <v>3</v>
      </c>
      <c r="D160" s="282"/>
      <c r="E160" s="283"/>
      <c r="F160" s="285"/>
      <c r="G160" s="284" t="s">
        <v>120</v>
      </c>
      <c r="H160" s="275">
        <v>126</v>
      </c>
      <c r="I160" s="356">
        <v>800</v>
      </c>
      <c r="J160" s="366">
        <v>200</v>
      </c>
      <c r="K160" s="356">
        <v>0</v>
      </c>
      <c r="L160" s="355">
        <v>0</v>
      </c>
      <c r="M160" s="218"/>
    </row>
    <row r="161" spans="1:13" ht="39.6">
      <c r="A161" s="290">
        <v>2</v>
      </c>
      <c r="B161" s="297">
        <v>7</v>
      </c>
      <c r="C161" s="313">
        <v>3</v>
      </c>
      <c r="D161" s="297">
        <v>1</v>
      </c>
      <c r="E161" s="298"/>
      <c r="F161" s="299"/>
      <c r="G161" s="346" t="s">
        <v>120</v>
      </c>
      <c r="H161" s="275">
        <v>127</v>
      </c>
      <c r="I161" s="365">
        <v>800</v>
      </c>
      <c r="J161" s="373">
        <v>200</v>
      </c>
      <c r="K161" s="365">
        <v>0</v>
      </c>
      <c r="L161" s="364">
        <v>0</v>
      </c>
      <c r="M161" s="218"/>
    </row>
    <row r="162" spans="1:13" ht="39.6">
      <c r="A162" s="286">
        <v>2</v>
      </c>
      <c r="B162" s="282">
        <v>7</v>
      </c>
      <c r="C162" s="286">
        <v>3</v>
      </c>
      <c r="D162" s="282">
        <v>1</v>
      </c>
      <c r="E162" s="283">
        <v>1</v>
      </c>
      <c r="F162" s="285"/>
      <c r="G162" s="340" t="s">
        <v>120</v>
      </c>
      <c r="H162" s="275">
        <v>128</v>
      </c>
      <c r="I162" s="356">
        <v>800</v>
      </c>
      <c r="J162" s="356">
        <v>200</v>
      </c>
      <c r="K162" s="356">
        <v>0</v>
      </c>
      <c r="L162" s="356">
        <v>0</v>
      </c>
      <c r="M162" s="218"/>
    </row>
    <row r="163" spans="1:13" ht="52.8">
      <c r="A163" s="296">
        <v>2</v>
      </c>
      <c r="B163" s="280">
        <v>7</v>
      </c>
      <c r="C163" s="296">
        <v>3</v>
      </c>
      <c r="D163" s="280">
        <v>1</v>
      </c>
      <c r="E163" s="278">
        <v>1</v>
      </c>
      <c r="F163" s="281">
        <v>1</v>
      </c>
      <c r="G163" s="341" t="s">
        <v>121</v>
      </c>
      <c r="H163" s="275">
        <v>129</v>
      </c>
      <c r="I163" s="375">
        <v>800</v>
      </c>
      <c r="J163" s="375">
        <v>200</v>
      </c>
      <c r="K163" s="375">
        <v>0</v>
      </c>
      <c r="L163" s="375">
        <v>0</v>
      </c>
      <c r="M163" s="218"/>
    </row>
    <row r="164" spans="1:13" ht="39.6">
      <c r="A164" s="286">
        <v>2</v>
      </c>
      <c r="B164" s="282">
        <v>7</v>
      </c>
      <c r="C164" s="286">
        <v>3</v>
      </c>
      <c r="D164" s="282">
        <v>1</v>
      </c>
      <c r="E164" s="283">
        <v>1</v>
      </c>
      <c r="F164" s="285">
        <v>2</v>
      </c>
      <c r="G164" s="340" t="s">
        <v>122</v>
      </c>
      <c r="H164" s="275">
        <v>130</v>
      </c>
      <c r="I164" s="360">
        <v>0</v>
      </c>
      <c r="J164" s="361">
        <v>0</v>
      </c>
      <c r="K164" s="361">
        <v>0</v>
      </c>
      <c r="L164" s="361">
        <v>0</v>
      </c>
      <c r="M164" s="218"/>
    </row>
    <row r="165" spans="1:13" ht="79.2">
      <c r="A165" s="302">
        <v>2</v>
      </c>
      <c r="B165" s="302">
        <v>7</v>
      </c>
      <c r="C165" s="302">
        <v>3</v>
      </c>
      <c r="D165" s="289">
        <v>1</v>
      </c>
      <c r="E165" s="277">
        <v>1</v>
      </c>
      <c r="F165" s="314">
        <v>3</v>
      </c>
      <c r="G165" s="339" t="s">
        <v>123</v>
      </c>
      <c r="H165" s="275">
        <v>131</v>
      </c>
      <c r="I165" s="375">
        <v>0</v>
      </c>
      <c r="J165" s="376">
        <v>0</v>
      </c>
      <c r="K165" s="359">
        <v>0</v>
      </c>
      <c r="L165" s="359">
        <v>0</v>
      </c>
      <c r="M165" s="218"/>
    </row>
    <row r="166" spans="1:13">
      <c r="A166" s="302">
        <v>2</v>
      </c>
      <c r="B166" s="302">
        <v>8</v>
      </c>
      <c r="C166" s="271"/>
      <c r="D166" s="289"/>
      <c r="E166" s="277"/>
      <c r="F166" s="314"/>
      <c r="G166" s="349" t="s">
        <v>124</v>
      </c>
      <c r="H166" s="275">
        <v>132</v>
      </c>
      <c r="I166" s="363">
        <v>0</v>
      </c>
      <c r="J166" s="367">
        <v>0</v>
      </c>
      <c r="K166" s="363">
        <v>0</v>
      </c>
      <c r="L166" s="362">
        <v>0</v>
      </c>
      <c r="M166" s="218"/>
    </row>
    <row r="167" spans="1:13">
      <c r="A167" s="290">
        <v>2</v>
      </c>
      <c r="B167" s="290">
        <v>8</v>
      </c>
      <c r="C167" s="290">
        <v>1</v>
      </c>
      <c r="D167" s="291"/>
      <c r="E167" s="292"/>
      <c r="F167" s="294"/>
      <c r="G167" s="341" t="s">
        <v>124</v>
      </c>
      <c r="H167" s="275">
        <v>133</v>
      </c>
      <c r="I167" s="363">
        <v>0</v>
      </c>
      <c r="J167" s="367">
        <v>0</v>
      </c>
      <c r="K167" s="363">
        <v>0</v>
      </c>
      <c r="L167" s="362">
        <v>0</v>
      </c>
      <c r="M167" s="218"/>
    </row>
    <row r="168" spans="1:13" ht="39.6">
      <c r="A168" s="286">
        <v>2</v>
      </c>
      <c r="B168" s="282">
        <v>8</v>
      </c>
      <c r="C168" s="284">
        <v>1</v>
      </c>
      <c r="D168" s="282">
        <v>1</v>
      </c>
      <c r="E168" s="283"/>
      <c r="F168" s="285"/>
      <c r="G168" s="340" t="s">
        <v>125</v>
      </c>
      <c r="H168" s="275">
        <v>134</v>
      </c>
      <c r="I168" s="356">
        <v>0</v>
      </c>
      <c r="J168" s="366">
        <v>0</v>
      </c>
      <c r="K168" s="356">
        <v>0</v>
      </c>
      <c r="L168" s="355">
        <v>0</v>
      </c>
      <c r="M168" s="218"/>
    </row>
    <row r="169" spans="1:13" ht="39.6">
      <c r="A169" s="286">
        <v>2</v>
      </c>
      <c r="B169" s="282">
        <v>8</v>
      </c>
      <c r="C169" s="279">
        <v>1</v>
      </c>
      <c r="D169" s="280">
        <v>1</v>
      </c>
      <c r="E169" s="278">
        <v>1</v>
      </c>
      <c r="F169" s="281"/>
      <c r="G169" s="340" t="s">
        <v>125</v>
      </c>
      <c r="H169" s="275">
        <v>135</v>
      </c>
      <c r="I169" s="363">
        <v>0</v>
      </c>
      <c r="J169" s="363">
        <v>0</v>
      </c>
      <c r="K169" s="363">
        <v>0</v>
      </c>
      <c r="L169" s="363">
        <v>0</v>
      </c>
      <c r="M169" s="218"/>
    </row>
    <row r="170" spans="1:13">
      <c r="A170" s="282">
        <v>2</v>
      </c>
      <c r="B170" s="280">
        <v>8</v>
      </c>
      <c r="C170" s="284">
        <v>1</v>
      </c>
      <c r="D170" s="282">
        <v>1</v>
      </c>
      <c r="E170" s="283">
        <v>1</v>
      </c>
      <c r="F170" s="285">
        <v>1</v>
      </c>
      <c r="G170" s="340" t="s">
        <v>126</v>
      </c>
      <c r="H170" s="275">
        <v>136</v>
      </c>
      <c r="I170" s="360">
        <v>0</v>
      </c>
      <c r="J170" s="360">
        <v>0</v>
      </c>
      <c r="K170" s="360">
        <v>0</v>
      </c>
      <c r="L170" s="360">
        <v>0</v>
      </c>
      <c r="M170" s="218"/>
    </row>
    <row r="171" spans="1:13" ht="66">
      <c r="A171" s="290">
        <v>2</v>
      </c>
      <c r="B171" s="297">
        <v>8</v>
      </c>
      <c r="C171" s="300">
        <v>1</v>
      </c>
      <c r="D171" s="297">
        <v>1</v>
      </c>
      <c r="E171" s="298">
        <v>1</v>
      </c>
      <c r="F171" s="299">
        <v>2</v>
      </c>
      <c r="G171" s="346" t="s">
        <v>127</v>
      </c>
      <c r="H171" s="275">
        <v>137</v>
      </c>
      <c r="I171" s="377">
        <v>0</v>
      </c>
      <c r="J171" s="377">
        <v>0</v>
      </c>
      <c r="K171" s="377">
        <v>0</v>
      </c>
      <c r="L171" s="377">
        <v>0</v>
      </c>
      <c r="M171" s="218"/>
    </row>
    <row r="172" spans="1:13" ht="26.4">
      <c r="A172" s="290">
        <v>2</v>
      </c>
      <c r="B172" s="297">
        <v>8</v>
      </c>
      <c r="C172" s="300">
        <v>1</v>
      </c>
      <c r="D172" s="297">
        <v>1</v>
      </c>
      <c r="E172" s="298">
        <v>1</v>
      </c>
      <c r="F172" s="299">
        <v>3</v>
      </c>
      <c r="G172" s="346" t="s">
        <v>128</v>
      </c>
      <c r="H172" s="275">
        <v>138</v>
      </c>
      <c r="I172" s="377">
        <v>0</v>
      </c>
      <c r="J172" s="378">
        <v>0</v>
      </c>
      <c r="K172" s="377">
        <v>0</v>
      </c>
      <c r="L172" s="379">
        <v>0</v>
      </c>
      <c r="M172" s="218"/>
    </row>
    <row r="173" spans="1:13" ht="26.4">
      <c r="A173" s="286">
        <v>2</v>
      </c>
      <c r="B173" s="282">
        <v>8</v>
      </c>
      <c r="C173" s="284">
        <v>1</v>
      </c>
      <c r="D173" s="282">
        <v>2</v>
      </c>
      <c r="E173" s="283"/>
      <c r="F173" s="285"/>
      <c r="G173" s="340" t="s">
        <v>129</v>
      </c>
      <c r="H173" s="275">
        <v>139</v>
      </c>
      <c r="I173" s="356">
        <v>0</v>
      </c>
      <c r="J173" s="366">
        <v>0</v>
      </c>
      <c r="K173" s="356">
        <v>0</v>
      </c>
      <c r="L173" s="355">
        <v>0</v>
      </c>
      <c r="M173" s="218"/>
    </row>
    <row r="174" spans="1:13" ht="26.4">
      <c r="A174" s="286">
        <v>2</v>
      </c>
      <c r="B174" s="282">
        <v>8</v>
      </c>
      <c r="C174" s="284">
        <v>1</v>
      </c>
      <c r="D174" s="282">
        <v>2</v>
      </c>
      <c r="E174" s="283">
        <v>1</v>
      </c>
      <c r="F174" s="285"/>
      <c r="G174" s="284" t="s">
        <v>129</v>
      </c>
      <c r="H174" s="275">
        <v>140</v>
      </c>
      <c r="I174" s="356">
        <v>0</v>
      </c>
      <c r="J174" s="366">
        <v>0</v>
      </c>
      <c r="K174" s="356">
        <v>0</v>
      </c>
      <c r="L174" s="355">
        <v>0</v>
      </c>
      <c r="M174" s="218"/>
    </row>
    <row r="175" spans="1:13" ht="26.4">
      <c r="A175" s="290">
        <v>2</v>
      </c>
      <c r="B175" s="291">
        <v>8</v>
      </c>
      <c r="C175" s="293">
        <v>1</v>
      </c>
      <c r="D175" s="291">
        <v>2</v>
      </c>
      <c r="E175" s="292">
        <v>1</v>
      </c>
      <c r="F175" s="294">
        <v>1</v>
      </c>
      <c r="G175" s="284" t="s">
        <v>129</v>
      </c>
      <c r="H175" s="275">
        <v>141</v>
      </c>
      <c r="I175" s="380">
        <v>0</v>
      </c>
      <c r="J175" s="361">
        <v>0</v>
      </c>
      <c r="K175" s="361">
        <v>0</v>
      </c>
      <c r="L175" s="361">
        <v>0</v>
      </c>
      <c r="M175" s="218"/>
    </row>
    <row r="176" spans="1:13" ht="316.8">
      <c r="A176" s="302">
        <v>2</v>
      </c>
      <c r="B176" s="271">
        <v>9</v>
      </c>
      <c r="C176" s="273"/>
      <c r="D176" s="271"/>
      <c r="E176" s="272"/>
      <c r="F176" s="274"/>
      <c r="G176" s="352" t="s">
        <v>130</v>
      </c>
      <c r="H176" s="275">
        <v>142</v>
      </c>
      <c r="I176" s="356">
        <v>0</v>
      </c>
      <c r="J176" s="366">
        <v>0</v>
      </c>
      <c r="K176" s="356">
        <v>0</v>
      </c>
      <c r="L176" s="355">
        <v>0</v>
      </c>
      <c r="M176" s="218"/>
    </row>
    <row r="177" spans="1:13" ht="118.8">
      <c r="A177" s="286">
        <v>2</v>
      </c>
      <c r="B177" s="282">
        <v>9</v>
      </c>
      <c r="C177" s="284">
        <v>1</v>
      </c>
      <c r="D177" s="282"/>
      <c r="E177" s="283"/>
      <c r="F177" s="285"/>
      <c r="G177" s="284" t="s">
        <v>131</v>
      </c>
      <c r="H177" s="275">
        <v>143</v>
      </c>
      <c r="I177" s="356">
        <v>0</v>
      </c>
      <c r="J177" s="366">
        <v>0</v>
      </c>
      <c r="K177" s="356">
        <v>0</v>
      </c>
      <c r="L177" s="355">
        <v>0</v>
      </c>
      <c r="M177" s="293"/>
    </row>
    <row r="178" spans="1:13" ht="118.8">
      <c r="A178" s="296">
        <v>2</v>
      </c>
      <c r="B178" s="280">
        <v>9</v>
      </c>
      <c r="C178" s="279">
        <v>1</v>
      </c>
      <c r="D178" s="280">
        <v>1</v>
      </c>
      <c r="E178" s="278"/>
      <c r="F178" s="281"/>
      <c r="G178" s="284" t="s">
        <v>131</v>
      </c>
      <c r="H178" s="275">
        <v>144</v>
      </c>
      <c r="I178" s="363">
        <v>0</v>
      </c>
      <c r="J178" s="367">
        <v>0</v>
      </c>
      <c r="K178" s="363">
        <v>0</v>
      </c>
      <c r="L178" s="362">
        <v>0</v>
      </c>
      <c r="M178" s="218"/>
    </row>
    <row r="179" spans="1:13" ht="118.8">
      <c r="A179" s="286">
        <v>2</v>
      </c>
      <c r="B179" s="282">
        <v>9</v>
      </c>
      <c r="C179" s="286">
        <v>1</v>
      </c>
      <c r="D179" s="282">
        <v>1</v>
      </c>
      <c r="E179" s="283">
        <v>1</v>
      </c>
      <c r="F179" s="285"/>
      <c r="G179" s="284" t="s">
        <v>131</v>
      </c>
      <c r="H179" s="275">
        <v>145</v>
      </c>
      <c r="I179" s="356">
        <v>0</v>
      </c>
      <c r="J179" s="366">
        <v>0</v>
      </c>
      <c r="K179" s="356">
        <v>0</v>
      </c>
      <c r="L179" s="355">
        <v>0</v>
      </c>
      <c r="M179" s="218"/>
    </row>
    <row r="180" spans="1:13" ht="118.8">
      <c r="A180" s="296">
        <v>2</v>
      </c>
      <c r="B180" s="280">
        <v>9</v>
      </c>
      <c r="C180" s="280">
        <v>1</v>
      </c>
      <c r="D180" s="280">
        <v>1</v>
      </c>
      <c r="E180" s="278">
        <v>1</v>
      </c>
      <c r="F180" s="281">
        <v>1</v>
      </c>
      <c r="G180" s="284" t="s">
        <v>131</v>
      </c>
      <c r="H180" s="275">
        <v>146</v>
      </c>
      <c r="I180" s="375">
        <v>0</v>
      </c>
      <c r="J180" s="375">
        <v>0</v>
      </c>
      <c r="K180" s="375">
        <v>0</v>
      </c>
      <c r="L180" s="375">
        <v>0</v>
      </c>
      <c r="M180" s="218"/>
    </row>
    <row r="181" spans="1:13" ht="290.39999999999998">
      <c r="A181" s="286">
        <v>2</v>
      </c>
      <c r="B181" s="282">
        <v>9</v>
      </c>
      <c r="C181" s="282">
        <v>2</v>
      </c>
      <c r="D181" s="282"/>
      <c r="E181" s="283"/>
      <c r="F181" s="285"/>
      <c r="G181" s="340" t="s">
        <v>132</v>
      </c>
      <c r="H181" s="275">
        <v>147</v>
      </c>
      <c r="I181" s="356">
        <v>0</v>
      </c>
      <c r="J181" s="356">
        <v>0</v>
      </c>
      <c r="K181" s="356">
        <v>0</v>
      </c>
      <c r="L181" s="356">
        <v>0</v>
      </c>
      <c r="M181" s="218"/>
    </row>
    <row r="182" spans="1:13" ht="330">
      <c r="A182" s="286">
        <v>2</v>
      </c>
      <c r="B182" s="282">
        <v>9</v>
      </c>
      <c r="C182" s="282">
        <v>2</v>
      </c>
      <c r="D182" s="280">
        <v>1</v>
      </c>
      <c r="E182" s="278"/>
      <c r="F182" s="281"/>
      <c r="G182" s="341" t="s">
        <v>133</v>
      </c>
      <c r="H182" s="275">
        <v>148</v>
      </c>
      <c r="I182" s="363">
        <v>0</v>
      </c>
      <c r="J182" s="367">
        <v>0</v>
      </c>
      <c r="K182" s="363">
        <v>0</v>
      </c>
      <c r="L182" s="362">
        <v>0</v>
      </c>
      <c r="M182" s="218"/>
    </row>
    <row r="183" spans="1:13" ht="330">
      <c r="A183" s="296">
        <v>2</v>
      </c>
      <c r="B183" s="280">
        <v>9</v>
      </c>
      <c r="C183" s="280">
        <v>2</v>
      </c>
      <c r="D183" s="282">
        <v>1</v>
      </c>
      <c r="E183" s="283">
        <v>1</v>
      </c>
      <c r="F183" s="285"/>
      <c r="G183" s="279" t="s">
        <v>134</v>
      </c>
      <c r="H183" s="275">
        <v>149</v>
      </c>
      <c r="I183" s="356">
        <v>0</v>
      </c>
      <c r="J183" s="366">
        <v>0</v>
      </c>
      <c r="K183" s="356">
        <v>0</v>
      </c>
      <c r="L183" s="355">
        <v>0</v>
      </c>
      <c r="M183" s="218"/>
    </row>
    <row r="184" spans="1:13" ht="369.6">
      <c r="A184" s="290">
        <v>2</v>
      </c>
      <c r="B184" s="297">
        <v>9</v>
      </c>
      <c r="C184" s="297">
        <v>2</v>
      </c>
      <c r="D184" s="297">
        <v>1</v>
      </c>
      <c r="E184" s="298">
        <v>1</v>
      </c>
      <c r="F184" s="299">
        <v>1</v>
      </c>
      <c r="G184" s="279" t="s">
        <v>135</v>
      </c>
      <c r="H184" s="275">
        <v>150</v>
      </c>
      <c r="I184" s="377">
        <v>0</v>
      </c>
      <c r="J184" s="359">
        <v>0</v>
      </c>
      <c r="K184" s="359">
        <v>0</v>
      </c>
      <c r="L184" s="359">
        <v>0</v>
      </c>
      <c r="M184" s="218"/>
    </row>
    <row r="185" spans="1:13" ht="382.8">
      <c r="A185" s="286">
        <v>2</v>
      </c>
      <c r="B185" s="282">
        <v>9</v>
      </c>
      <c r="C185" s="282">
        <v>2</v>
      </c>
      <c r="D185" s="282">
        <v>1</v>
      </c>
      <c r="E185" s="283">
        <v>1</v>
      </c>
      <c r="F185" s="285">
        <v>2</v>
      </c>
      <c r="G185" s="279" t="s">
        <v>136</v>
      </c>
      <c r="H185" s="275">
        <v>151</v>
      </c>
      <c r="I185" s="377">
        <v>0</v>
      </c>
      <c r="J185" s="369">
        <v>0</v>
      </c>
      <c r="K185" s="369">
        <v>0</v>
      </c>
      <c r="L185" s="369">
        <v>0</v>
      </c>
      <c r="M185" s="218"/>
    </row>
    <row r="186" spans="1:13" ht="369.6">
      <c r="A186" s="286">
        <v>2</v>
      </c>
      <c r="B186" s="282">
        <v>9</v>
      </c>
      <c r="C186" s="282">
        <v>2</v>
      </c>
      <c r="D186" s="282">
        <v>1</v>
      </c>
      <c r="E186" s="283">
        <v>1</v>
      </c>
      <c r="F186" s="285">
        <v>3</v>
      </c>
      <c r="G186" s="279" t="s">
        <v>137</v>
      </c>
      <c r="H186" s="275">
        <v>152</v>
      </c>
      <c r="I186" s="360">
        <v>0</v>
      </c>
      <c r="J186" s="360">
        <v>0</v>
      </c>
      <c r="K186" s="360">
        <v>0</v>
      </c>
      <c r="L186" s="360">
        <v>0</v>
      </c>
      <c r="M186" s="218"/>
    </row>
    <row r="187" spans="1:13" ht="303.60000000000002">
      <c r="A187" s="315">
        <v>2</v>
      </c>
      <c r="B187" s="315">
        <v>9</v>
      </c>
      <c r="C187" s="315">
        <v>2</v>
      </c>
      <c r="D187" s="315">
        <v>2</v>
      </c>
      <c r="E187" s="315"/>
      <c r="F187" s="315"/>
      <c r="G187" s="340" t="s">
        <v>138</v>
      </c>
      <c r="H187" s="275">
        <v>153</v>
      </c>
      <c r="I187" s="356">
        <v>0</v>
      </c>
      <c r="J187" s="366">
        <v>0</v>
      </c>
      <c r="K187" s="356">
        <v>0</v>
      </c>
      <c r="L187" s="355">
        <v>0</v>
      </c>
      <c r="M187" s="218"/>
    </row>
    <row r="188" spans="1:13" ht="303.60000000000002">
      <c r="A188" s="286">
        <v>2</v>
      </c>
      <c r="B188" s="282">
        <v>9</v>
      </c>
      <c r="C188" s="282">
        <v>2</v>
      </c>
      <c r="D188" s="282">
        <v>2</v>
      </c>
      <c r="E188" s="283">
        <v>1</v>
      </c>
      <c r="F188" s="285"/>
      <c r="G188" s="279" t="s">
        <v>139</v>
      </c>
      <c r="H188" s="275">
        <v>154</v>
      </c>
      <c r="I188" s="363">
        <v>0</v>
      </c>
      <c r="J188" s="363">
        <v>0</v>
      </c>
      <c r="K188" s="363">
        <v>0</v>
      </c>
      <c r="L188" s="363">
        <v>0</v>
      </c>
      <c r="M188" s="218"/>
    </row>
    <row r="189" spans="1:13" ht="356.4">
      <c r="A189" s="286">
        <v>2</v>
      </c>
      <c r="B189" s="282">
        <v>9</v>
      </c>
      <c r="C189" s="282">
        <v>2</v>
      </c>
      <c r="D189" s="282">
        <v>2</v>
      </c>
      <c r="E189" s="282">
        <v>1</v>
      </c>
      <c r="F189" s="285">
        <v>1</v>
      </c>
      <c r="G189" s="316" t="s">
        <v>140</v>
      </c>
      <c r="H189" s="275">
        <v>155</v>
      </c>
      <c r="I189" s="360">
        <v>0</v>
      </c>
      <c r="J189" s="359">
        <v>0</v>
      </c>
      <c r="K189" s="359">
        <v>0</v>
      </c>
      <c r="L189" s="359">
        <v>0</v>
      </c>
      <c r="M189" s="218"/>
    </row>
    <row r="190" spans="1:13" ht="356.4">
      <c r="A190" s="291">
        <v>2</v>
      </c>
      <c r="B190" s="293">
        <v>9</v>
      </c>
      <c r="C190" s="291">
        <v>2</v>
      </c>
      <c r="D190" s="292">
        <v>2</v>
      </c>
      <c r="E190" s="292">
        <v>1</v>
      </c>
      <c r="F190" s="294">
        <v>2</v>
      </c>
      <c r="G190" s="293" t="s">
        <v>141</v>
      </c>
      <c r="H190" s="275">
        <v>156</v>
      </c>
      <c r="I190" s="360">
        <v>0</v>
      </c>
      <c r="J190" s="361">
        <v>0</v>
      </c>
      <c r="K190" s="361">
        <v>0</v>
      </c>
      <c r="L190" s="361">
        <v>0</v>
      </c>
      <c r="M190" s="218"/>
    </row>
    <row r="191" spans="1:13" ht="356.4">
      <c r="A191" s="282">
        <v>2</v>
      </c>
      <c r="B191" s="300">
        <v>9</v>
      </c>
      <c r="C191" s="297">
        <v>2</v>
      </c>
      <c r="D191" s="298">
        <v>2</v>
      </c>
      <c r="E191" s="298">
        <v>1</v>
      </c>
      <c r="F191" s="299">
        <v>3</v>
      </c>
      <c r="G191" s="300" t="s">
        <v>142</v>
      </c>
      <c r="H191" s="275">
        <v>157</v>
      </c>
      <c r="I191" s="360">
        <v>0</v>
      </c>
      <c r="J191" s="369">
        <v>0</v>
      </c>
      <c r="K191" s="369">
        <v>0</v>
      </c>
      <c r="L191" s="369">
        <v>0</v>
      </c>
      <c r="M191" s="218"/>
    </row>
    <row r="192" spans="1:13" ht="211.2">
      <c r="A192" s="271">
        <v>3</v>
      </c>
      <c r="B192" s="273"/>
      <c r="C192" s="271"/>
      <c r="D192" s="272"/>
      <c r="E192" s="272"/>
      <c r="F192" s="274"/>
      <c r="G192" s="310" t="s">
        <v>143</v>
      </c>
      <c r="H192" s="275">
        <v>158</v>
      </c>
      <c r="I192" s="355">
        <v>0</v>
      </c>
      <c r="J192" s="366">
        <v>0</v>
      </c>
      <c r="K192" s="356">
        <v>0</v>
      </c>
      <c r="L192" s="355">
        <v>0</v>
      </c>
      <c r="M192" s="218"/>
    </row>
    <row r="193" spans="1:13" ht="79.2">
      <c r="A193" s="302">
        <v>3</v>
      </c>
      <c r="B193" s="271">
        <v>1</v>
      </c>
      <c r="C193" s="289"/>
      <c r="D193" s="277"/>
      <c r="E193" s="277"/>
      <c r="F193" s="314"/>
      <c r="G193" s="347" t="s">
        <v>144</v>
      </c>
      <c r="H193" s="275">
        <v>159</v>
      </c>
      <c r="I193" s="355">
        <v>0</v>
      </c>
      <c r="J193" s="362">
        <v>0</v>
      </c>
      <c r="K193" s="362">
        <v>0</v>
      </c>
      <c r="L193" s="362">
        <v>0</v>
      </c>
      <c r="M193" s="218"/>
    </row>
    <row r="194" spans="1:13" ht="66">
      <c r="A194" s="280">
        <v>3</v>
      </c>
      <c r="B194" s="279">
        <v>1</v>
      </c>
      <c r="C194" s="280">
        <v>1</v>
      </c>
      <c r="D194" s="278"/>
      <c r="E194" s="278"/>
      <c r="F194" s="317"/>
      <c r="G194" s="342" t="s">
        <v>145</v>
      </c>
      <c r="H194" s="275">
        <v>160</v>
      </c>
      <c r="I194" s="362">
        <v>0</v>
      </c>
      <c r="J194" s="366">
        <v>0</v>
      </c>
      <c r="K194" s="356">
        <v>0</v>
      </c>
      <c r="L194" s="355">
        <v>0</v>
      </c>
      <c r="M194" s="218"/>
    </row>
    <row r="195" spans="1:13" ht="39.6">
      <c r="A195" s="282">
        <v>3</v>
      </c>
      <c r="B195" s="284">
        <v>1</v>
      </c>
      <c r="C195" s="282">
        <v>1</v>
      </c>
      <c r="D195" s="283">
        <v>1</v>
      </c>
      <c r="E195" s="283"/>
      <c r="F195" s="318"/>
      <c r="G195" s="286" t="s">
        <v>146</v>
      </c>
      <c r="H195" s="275">
        <v>161</v>
      </c>
      <c r="I195" s="355">
        <v>0</v>
      </c>
      <c r="J195" s="367">
        <v>0</v>
      </c>
      <c r="K195" s="363">
        <v>0</v>
      </c>
      <c r="L195" s="362">
        <v>0</v>
      </c>
      <c r="M195" s="218"/>
    </row>
    <row r="196" spans="1:13" ht="39.6">
      <c r="A196" s="282">
        <v>3</v>
      </c>
      <c r="B196" s="284">
        <v>1</v>
      </c>
      <c r="C196" s="282">
        <v>1</v>
      </c>
      <c r="D196" s="283">
        <v>1</v>
      </c>
      <c r="E196" s="283">
        <v>1</v>
      </c>
      <c r="F196" s="306"/>
      <c r="G196" s="286" t="s">
        <v>146</v>
      </c>
      <c r="H196" s="275">
        <v>162</v>
      </c>
      <c r="I196" s="362">
        <v>0</v>
      </c>
      <c r="J196" s="355">
        <v>0</v>
      </c>
      <c r="K196" s="355">
        <v>0</v>
      </c>
      <c r="L196" s="355">
        <v>0</v>
      </c>
      <c r="M196" s="218"/>
    </row>
    <row r="197" spans="1:13" ht="39.6">
      <c r="A197" s="282">
        <v>3</v>
      </c>
      <c r="B197" s="284">
        <v>1</v>
      </c>
      <c r="C197" s="282">
        <v>1</v>
      </c>
      <c r="D197" s="283">
        <v>1</v>
      </c>
      <c r="E197" s="283">
        <v>1</v>
      </c>
      <c r="F197" s="306">
        <v>1</v>
      </c>
      <c r="G197" s="286" t="s">
        <v>146</v>
      </c>
      <c r="H197" s="275">
        <v>163</v>
      </c>
      <c r="I197" s="361">
        <v>0</v>
      </c>
      <c r="J197" s="361">
        <v>0</v>
      </c>
      <c r="K197" s="361">
        <v>0</v>
      </c>
      <c r="L197" s="361">
        <v>0</v>
      </c>
      <c r="M197" s="218"/>
    </row>
    <row r="198" spans="1:13" ht="52.8">
      <c r="A198" s="280">
        <v>3</v>
      </c>
      <c r="B198" s="278">
        <v>1</v>
      </c>
      <c r="C198" s="278">
        <v>1</v>
      </c>
      <c r="D198" s="278">
        <v>2</v>
      </c>
      <c r="E198" s="278"/>
      <c r="F198" s="281"/>
      <c r="G198" s="279" t="s">
        <v>147</v>
      </c>
      <c r="H198" s="275">
        <v>164</v>
      </c>
      <c r="I198" s="362">
        <v>0</v>
      </c>
      <c r="J198" s="367">
        <v>0</v>
      </c>
      <c r="K198" s="363">
        <v>0</v>
      </c>
      <c r="L198" s="362">
        <v>0</v>
      </c>
      <c r="M198" s="218"/>
    </row>
    <row r="199" spans="1:13" ht="52.8">
      <c r="A199" s="282">
        <v>3</v>
      </c>
      <c r="B199" s="283">
        <v>1</v>
      </c>
      <c r="C199" s="283">
        <v>1</v>
      </c>
      <c r="D199" s="283">
        <v>2</v>
      </c>
      <c r="E199" s="283">
        <v>1</v>
      </c>
      <c r="F199" s="285"/>
      <c r="G199" s="279" t="s">
        <v>147</v>
      </c>
      <c r="H199" s="275">
        <v>165</v>
      </c>
      <c r="I199" s="355">
        <v>0</v>
      </c>
      <c r="J199" s="366">
        <v>0</v>
      </c>
      <c r="K199" s="356">
        <v>0</v>
      </c>
      <c r="L199" s="355">
        <v>0</v>
      </c>
      <c r="M199" s="218"/>
    </row>
    <row r="200" spans="1:13" ht="39.6">
      <c r="A200" s="280">
        <v>3</v>
      </c>
      <c r="B200" s="278">
        <v>1</v>
      </c>
      <c r="C200" s="278">
        <v>1</v>
      </c>
      <c r="D200" s="278">
        <v>2</v>
      </c>
      <c r="E200" s="278">
        <v>1</v>
      </c>
      <c r="F200" s="281">
        <v>1</v>
      </c>
      <c r="G200" s="279" t="s">
        <v>148</v>
      </c>
      <c r="H200" s="275">
        <v>166</v>
      </c>
      <c r="I200" s="359">
        <v>0</v>
      </c>
      <c r="J200" s="359">
        <v>0</v>
      </c>
      <c r="K200" s="359">
        <v>0</v>
      </c>
      <c r="L200" s="369">
        <v>0</v>
      </c>
      <c r="M200" s="218"/>
    </row>
    <row r="201" spans="1:13" ht="52.8">
      <c r="A201" s="282">
        <v>3</v>
      </c>
      <c r="B201" s="283">
        <v>1</v>
      </c>
      <c r="C201" s="283">
        <v>1</v>
      </c>
      <c r="D201" s="283">
        <v>2</v>
      </c>
      <c r="E201" s="283">
        <v>1</v>
      </c>
      <c r="F201" s="285">
        <v>2</v>
      </c>
      <c r="G201" s="284" t="s">
        <v>149</v>
      </c>
      <c r="H201" s="275">
        <v>167</v>
      </c>
      <c r="I201" s="359">
        <v>0</v>
      </c>
      <c r="J201" s="361">
        <v>0</v>
      </c>
      <c r="K201" s="361">
        <v>0</v>
      </c>
      <c r="L201" s="361">
        <v>0</v>
      </c>
      <c r="M201" s="218"/>
    </row>
    <row r="202" spans="1:13" ht="52.8">
      <c r="A202" s="280">
        <v>3</v>
      </c>
      <c r="B202" s="278">
        <v>1</v>
      </c>
      <c r="C202" s="278">
        <v>1</v>
      </c>
      <c r="D202" s="278">
        <v>2</v>
      </c>
      <c r="E202" s="278">
        <v>1</v>
      </c>
      <c r="F202" s="281">
        <v>3</v>
      </c>
      <c r="G202" s="279" t="s">
        <v>150</v>
      </c>
      <c r="H202" s="275">
        <v>168</v>
      </c>
      <c r="I202" s="359">
        <v>0</v>
      </c>
      <c r="J202" s="359">
        <v>0</v>
      </c>
      <c r="K202" s="359">
        <v>0</v>
      </c>
      <c r="L202" s="369">
        <v>0</v>
      </c>
      <c r="M202" s="218"/>
    </row>
    <row r="203" spans="1:13" ht="52.8">
      <c r="A203" s="282">
        <v>3</v>
      </c>
      <c r="B203" s="283">
        <v>1</v>
      </c>
      <c r="C203" s="283">
        <v>1</v>
      </c>
      <c r="D203" s="283">
        <v>3</v>
      </c>
      <c r="E203" s="283"/>
      <c r="F203" s="285"/>
      <c r="G203" s="284" t="s">
        <v>151</v>
      </c>
      <c r="H203" s="275">
        <v>169</v>
      </c>
      <c r="I203" s="355">
        <v>0</v>
      </c>
      <c r="J203" s="366">
        <v>0</v>
      </c>
      <c r="K203" s="356">
        <v>0</v>
      </c>
      <c r="L203" s="355">
        <v>0</v>
      </c>
      <c r="M203" s="218"/>
    </row>
    <row r="204" spans="1:13" ht="52.8">
      <c r="A204" s="282">
        <v>3</v>
      </c>
      <c r="B204" s="283">
        <v>1</v>
      </c>
      <c r="C204" s="283">
        <v>1</v>
      </c>
      <c r="D204" s="283">
        <v>3</v>
      </c>
      <c r="E204" s="283">
        <v>1</v>
      </c>
      <c r="F204" s="285"/>
      <c r="G204" s="284" t="s">
        <v>151</v>
      </c>
      <c r="H204" s="275">
        <v>170</v>
      </c>
      <c r="I204" s="355">
        <v>0</v>
      </c>
      <c r="J204" s="355">
        <v>0</v>
      </c>
      <c r="K204" s="355">
        <v>0</v>
      </c>
      <c r="L204" s="355">
        <v>0</v>
      </c>
      <c r="M204" s="218"/>
    </row>
    <row r="205" spans="1:13" ht="52.8">
      <c r="A205" s="282">
        <v>3</v>
      </c>
      <c r="B205" s="283">
        <v>1</v>
      </c>
      <c r="C205" s="283">
        <v>1</v>
      </c>
      <c r="D205" s="283">
        <v>3</v>
      </c>
      <c r="E205" s="283">
        <v>1</v>
      </c>
      <c r="F205" s="285">
        <v>1</v>
      </c>
      <c r="G205" s="284" t="s">
        <v>152</v>
      </c>
      <c r="H205" s="275">
        <v>171</v>
      </c>
      <c r="I205" s="361">
        <v>0</v>
      </c>
      <c r="J205" s="361">
        <v>0</v>
      </c>
      <c r="K205" s="361">
        <v>0</v>
      </c>
      <c r="L205" s="369">
        <v>0</v>
      </c>
      <c r="M205" s="218"/>
    </row>
    <row r="206" spans="1:13" ht="52.8">
      <c r="A206" s="282">
        <v>3</v>
      </c>
      <c r="B206" s="283">
        <v>1</v>
      </c>
      <c r="C206" s="283">
        <v>1</v>
      </c>
      <c r="D206" s="283">
        <v>3</v>
      </c>
      <c r="E206" s="283">
        <v>1</v>
      </c>
      <c r="F206" s="285">
        <v>2</v>
      </c>
      <c r="G206" s="284" t="s">
        <v>153</v>
      </c>
      <c r="H206" s="275">
        <v>172</v>
      </c>
      <c r="I206" s="361">
        <v>0</v>
      </c>
      <c r="J206" s="361">
        <v>0</v>
      </c>
      <c r="K206" s="361">
        <v>0</v>
      </c>
      <c r="L206" s="361">
        <v>0</v>
      </c>
      <c r="M206" s="218"/>
    </row>
    <row r="207" spans="1:13" ht="52.8">
      <c r="A207" s="282">
        <v>3</v>
      </c>
      <c r="B207" s="283">
        <v>1</v>
      </c>
      <c r="C207" s="283">
        <v>1</v>
      </c>
      <c r="D207" s="283">
        <v>3</v>
      </c>
      <c r="E207" s="283">
        <v>1</v>
      </c>
      <c r="F207" s="285">
        <v>3</v>
      </c>
      <c r="G207" s="286" t="s">
        <v>154</v>
      </c>
      <c r="H207" s="275">
        <v>173</v>
      </c>
      <c r="I207" s="361">
        <v>0</v>
      </c>
      <c r="J207" s="379">
        <v>0</v>
      </c>
      <c r="K207" s="379">
        <v>0</v>
      </c>
      <c r="L207" s="379">
        <v>0</v>
      </c>
      <c r="M207" s="218"/>
    </row>
    <row r="208" spans="1:13" ht="79.2">
      <c r="A208" s="291">
        <v>3</v>
      </c>
      <c r="B208" s="292">
        <v>1</v>
      </c>
      <c r="C208" s="292">
        <v>1</v>
      </c>
      <c r="D208" s="292">
        <v>3</v>
      </c>
      <c r="E208" s="292">
        <v>1</v>
      </c>
      <c r="F208" s="294">
        <v>4</v>
      </c>
      <c r="G208" s="312" t="s">
        <v>155</v>
      </c>
      <c r="H208" s="275">
        <v>174</v>
      </c>
      <c r="I208" s="361">
        <v>0</v>
      </c>
      <c r="J208" s="381">
        <v>0</v>
      </c>
      <c r="K208" s="361">
        <v>0</v>
      </c>
      <c r="L208" s="361">
        <v>0</v>
      </c>
      <c r="M208" s="218"/>
    </row>
    <row r="209" spans="1:13" ht="52.8">
      <c r="A209" s="291">
        <v>3</v>
      </c>
      <c r="B209" s="292">
        <v>1</v>
      </c>
      <c r="C209" s="292">
        <v>1</v>
      </c>
      <c r="D209" s="292">
        <v>4</v>
      </c>
      <c r="E209" s="292"/>
      <c r="F209" s="294"/>
      <c r="G209" s="282" t="s">
        <v>156</v>
      </c>
      <c r="H209" s="275">
        <v>175</v>
      </c>
      <c r="I209" s="355">
        <v>0</v>
      </c>
      <c r="J209" s="368">
        <v>0</v>
      </c>
      <c r="K209" s="357">
        <v>0</v>
      </c>
      <c r="L209" s="358">
        <v>0</v>
      </c>
      <c r="M209" s="218"/>
    </row>
    <row r="210" spans="1:13" ht="52.8">
      <c r="A210" s="282">
        <v>3</v>
      </c>
      <c r="B210" s="283">
        <v>1</v>
      </c>
      <c r="C210" s="283">
        <v>1</v>
      </c>
      <c r="D210" s="283">
        <v>4</v>
      </c>
      <c r="E210" s="283">
        <v>1</v>
      </c>
      <c r="F210" s="285"/>
      <c r="G210" s="282" t="s">
        <v>156</v>
      </c>
      <c r="H210" s="275">
        <v>176</v>
      </c>
      <c r="I210" s="362">
        <v>0</v>
      </c>
      <c r="J210" s="366">
        <v>0</v>
      </c>
      <c r="K210" s="356">
        <v>0</v>
      </c>
      <c r="L210" s="355">
        <v>0</v>
      </c>
      <c r="M210" s="218"/>
    </row>
    <row r="211" spans="1:13" ht="52.8">
      <c r="A211" s="282">
        <v>3</v>
      </c>
      <c r="B211" s="283">
        <v>1</v>
      </c>
      <c r="C211" s="283">
        <v>1</v>
      </c>
      <c r="D211" s="283">
        <v>4</v>
      </c>
      <c r="E211" s="283">
        <v>1</v>
      </c>
      <c r="F211" s="285">
        <v>1</v>
      </c>
      <c r="G211" s="284" t="s">
        <v>157</v>
      </c>
      <c r="H211" s="275">
        <v>177</v>
      </c>
      <c r="I211" s="361">
        <v>0</v>
      </c>
      <c r="J211" s="361">
        <v>0</v>
      </c>
      <c r="K211" s="361">
        <v>0</v>
      </c>
      <c r="L211" s="369">
        <v>0</v>
      </c>
      <c r="M211" s="218"/>
    </row>
    <row r="212" spans="1:13" ht="66">
      <c r="A212" s="280">
        <v>3</v>
      </c>
      <c r="B212" s="278">
        <v>1</v>
      </c>
      <c r="C212" s="278">
        <v>1</v>
      </c>
      <c r="D212" s="278">
        <v>4</v>
      </c>
      <c r="E212" s="278">
        <v>1</v>
      </c>
      <c r="F212" s="281">
        <v>2</v>
      </c>
      <c r="G212" s="279" t="s">
        <v>158</v>
      </c>
      <c r="H212" s="275">
        <v>178</v>
      </c>
      <c r="I212" s="361">
        <v>0</v>
      </c>
      <c r="J212" s="359">
        <v>0</v>
      </c>
      <c r="K212" s="360">
        <v>0</v>
      </c>
      <c r="L212" s="361">
        <v>0</v>
      </c>
      <c r="M212" s="218"/>
    </row>
    <row r="213" spans="1:13" ht="39.6">
      <c r="A213" s="282">
        <v>3</v>
      </c>
      <c r="B213" s="283">
        <v>1</v>
      </c>
      <c r="C213" s="283">
        <v>1</v>
      </c>
      <c r="D213" s="283">
        <v>4</v>
      </c>
      <c r="E213" s="283">
        <v>1</v>
      </c>
      <c r="F213" s="285">
        <v>3</v>
      </c>
      <c r="G213" s="284" t="s">
        <v>159</v>
      </c>
      <c r="H213" s="275">
        <v>179</v>
      </c>
      <c r="I213" s="361">
        <v>0</v>
      </c>
      <c r="J213" s="359">
        <v>0</v>
      </c>
      <c r="K213" s="359">
        <v>0</v>
      </c>
      <c r="L213" s="361">
        <v>0</v>
      </c>
      <c r="M213" s="218"/>
    </row>
    <row r="214" spans="1:13" ht="52.8">
      <c r="A214" s="282">
        <v>3</v>
      </c>
      <c r="B214" s="283">
        <v>1</v>
      </c>
      <c r="C214" s="283">
        <v>1</v>
      </c>
      <c r="D214" s="283">
        <v>5</v>
      </c>
      <c r="E214" s="283"/>
      <c r="F214" s="285"/>
      <c r="G214" s="284" t="s">
        <v>160</v>
      </c>
      <c r="H214" s="275">
        <v>180</v>
      </c>
      <c r="I214" s="355">
        <v>0</v>
      </c>
      <c r="J214" s="366">
        <v>0</v>
      </c>
      <c r="K214" s="356">
        <v>0</v>
      </c>
      <c r="L214" s="355">
        <v>0</v>
      </c>
      <c r="M214" s="218"/>
    </row>
    <row r="215" spans="1:13" ht="52.8">
      <c r="A215" s="291">
        <v>3</v>
      </c>
      <c r="B215" s="292">
        <v>1</v>
      </c>
      <c r="C215" s="292">
        <v>1</v>
      </c>
      <c r="D215" s="292">
        <v>5</v>
      </c>
      <c r="E215" s="292">
        <v>1</v>
      </c>
      <c r="F215" s="294"/>
      <c r="G215" s="284" t="s">
        <v>160</v>
      </c>
      <c r="H215" s="275">
        <v>181</v>
      </c>
      <c r="I215" s="356">
        <v>0</v>
      </c>
      <c r="J215" s="356">
        <v>0</v>
      </c>
      <c r="K215" s="356">
        <v>0</v>
      </c>
      <c r="L215" s="356">
        <v>0</v>
      </c>
      <c r="M215" s="218"/>
    </row>
    <row r="216" spans="1:13" ht="52.8">
      <c r="A216" s="282">
        <v>3</v>
      </c>
      <c r="B216" s="283">
        <v>1</v>
      </c>
      <c r="C216" s="283">
        <v>1</v>
      </c>
      <c r="D216" s="283">
        <v>5</v>
      </c>
      <c r="E216" s="283">
        <v>1</v>
      </c>
      <c r="F216" s="285">
        <v>1</v>
      </c>
      <c r="G216" s="284" t="s">
        <v>160</v>
      </c>
      <c r="H216" s="275">
        <v>182</v>
      </c>
      <c r="I216" s="359">
        <v>0</v>
      </c>
      <c r="J216" s="361">
        <v>0</v>
      </c>
      <c r="K216" s="361">
        <v>0</v>
      </c>
      <c r="L216" s="361">
        <v>0</v>
      </c>
      <c r="M216" s="218"/>
    </row>
    <row r="217" spans="1:13" ht="52.8">
      <c r="A217" s="291">
        <v>3</v>
      </c>
      <c r="B217" s="292">
        <v>1</v>
      </c>
      <c r="C217" s="292">
        <v>2</v>
      </c>
      <c r="D217" s="292"/>
      <c r="E217" s="292"/>
      <c r="F217" s="294"/>
      <c r="G217" s="345" t="s">
        <v>161</v>
      </c>
      <c r="H217" s="275">
        <v>183</v>
      </c>
      <c r="I217" s="355">
        <v>0</v>
      </c>
      <c r="J217" s="368">
        <v>0</v>
      </c>
      <c r="K217" s="357">
        <v>0</v>
      </c>
      <c r="L217" s="358">
        <v>0</v>
      </c>
      <c r="M217" s="218"/>
    </row>
    <row r="218" spans="1:13" ht="52.8">
      <c r="A218" s="282">
        <v>3</v>
      </c>
      <c r="B218" s="283">
        <v>1</v>
      </c>
      <c r="C218" s="283">
        <v>2</v>
      </c>
      <c r="D218" s="283">
        <v>1</v>
      </c>
      <c r="E218" s="283"/>
      <c r="F218" s="285"/>
      <c r="G218" s="293" t="s">
        <v>161</v>
      </c>
      <c r="H218" s="275">
        <v>184</v>
      </c>
      <c r="I218" s="362">
        <v>0</v>
      </c>
      <c r="J218" s="366">
        <v>0</v>
      </c>
      <c r="K218" s="356">
        <v>0</v>
      </c>
      <c r="L218" s="355">
        <v>0</v>
      </c>
      <c r="M218" s="218"/>
    </row>
    <row r="219" spans="1:13" ht="52.8">
      <c r="A219" s="280">
        <v>3</v>
      </c>
      <c r="B219" s="278">
        <v>1</v>
      </c>
      <c r="C219" s="278">
        <v>2</v>
      </c>
      <c r="D219" s="278">
        <v>1</v>
      </c>
      <c r="E219" s="278">
        <v>1</v>
      </c>
      <c r="F219" s="281"/>
      <c r="G219" s="293" t="s">
        <v>161</v>
      </c>
      <c r="H219" s="275">
        <v>185</v>
      </c>
      <c r="I219" s="355">
        <v>0</v>
      </c>
      <c r="J219" s="367">
        <v>0</v>
      </c>
      <c r="K219" s="363">
        <v>0</v>
      </c>
      <c r="L219" s="362">
        <v>0</v>
      </c>
      <c r="M219" s="218"/>
    </row>
    <row r="220" spans="1:13" ht="118.8">
      <c r="A220" s="282">
        <v>3</v>
      </c>
      <c r="B220" s="283">
        <v>1</v>
      </c>
      <c r="C220" s="283">
        <v>2</v>
      </c>
      <c r="D220" s="283">
        <v>1</v>
      </c>
      <c r="E220" s="283">
        <v>1</v>
      </c>
      <c r="F220" s="285">
        <v>2</v>
      </c>
      <c r="G220" s="284" t="s">
        <v>162</v>
      </c>
      <c r="H220" s="275">
        <v>186</v>
      </c>
      <c r="I220" s="361">
        <v>0</v>
      </c>
      <c r="J220" s="361">
        <v>0</v>
      </c>
      <c r="K220" s="361">
        <v>0</v>
      </c>
      <c r="L220" s="361">
        <v>0</v>
      </c>
      <c r="M220" s="218"/>
    </row>
    <row r="221" spans="1:13" ht="39.6">
      <c r="A221" s="282">
        <v>3</v>
      </c>
      <c r="B221" s="283">
        <v>1</v>
      </c>
      <c r="C221" s="283">
        <v>2</v>
      </c>
      <c r="D221" s="282">
        <v>1</v>
      </c>
      <c r="E221" s="283">
        <v>1</v>
      </c>
      <c r="F221" s="285">
        <v>3</v>
      </c>
      <c r="G221" s="284" t="s">
        <v>163</v>
      </c>
      <c r="H221" s="275">
        <v>187</v>
      </c>
      <c r="I221" s="361">
        <v>0</v>
      </c>
      <c r="J221" s="361">
        <v>0</v>
      </c>
      <c r="K221" s="361">
        <v>0</v>
      </c>
      <c r="L221" s="361">
        <v>0</v>
      </c>
      <c r="M221" s="218"/>
    </row>
    <row r="222" spans="1:13" ht="52.8">
      <c r="A222" s="282">
        <v>3</v>
      </c>
      <c r="B222" s="283">
        <v>1</v>
      </c>
      <c r="C222" s="283">
        <v>2</v>
      </c>
      <c r="D222" s="282">
        <v>1</v>
      </c>
      <c r="E222" s="283">
        <v>1</v>
      </c>
      <c r="F222" s="285">
        <v>4</v>
      </c>
      <c r="G222" s="284" t="s">
        <v>164</v>
      </c>
      <c r="H222" s="275">
        <v>188</v>
      </c>
      <c r="I222" s="361">
        <v>0</v>
      </c>
      <c r="J222" s="361">
        <v>0</v>
      </c>
      <c r="K222" s="361">
        <v>0</v>
      </c>
      <c r="L222" s="361">
        <v>0</v>
      </c>
      <c r="M222" s="218"/>
    </row>
    <row r="223" spans="1:13" ht="52.8">
      <c r="A223" s="291">
        <v>3</v>
      </c>
      <c r="B223" s="298">
        <v>1</v>
      </c>
      <c r="C223" s="298">
        <v>2</v>
      </c>
      <c r="D223" s="297">
        <v>1</v>
      </c>
      <c r="E223" s="298">
        <v>1</v>
      </c>
      <c r="F223" s="299">
        <v>5</v>
      </c>
      <c r="G223" s="300" t="s">
        <v>165</v>
      </c>
      <c r="H223" s="275">
        <v>189</v>
      </c>
      <c r="I223" s="361">
        <v>0</v>
      </c>
      <c r="J223" s="361">
        <v>0</v>
      </c>
      <c r="K223" s="361">
        <v>0</v>
      </c>
      <c r="L223" s="369">
        <v>0</v>
      </c>
      <c r="M223" s="218"/>
    </row>
    <row r="224" spans="1:13" ht="52.8">
      <c r="A224" s="282">
        <v>3</v>
      </c>
      <c r="B224" s="283">
        <v>1</v>
      </c>
      <c r="C224" s="283">
        <v>3</v>
      </c>
      <c r="D224" s="282"/>
      <c r="E224" s="283"/>
      <c r="F224" s="285"/>
      <c r="G224" s="340" t="s">
        <v>166</v>
      </c>
      <c r="H224" s="275">
        <v>190</v>
      </c>
      <c r="I224" s="355">
        <v>0</v>
      </c>
      <c r="J224" s="366">
        <v>0</v>
      </c>
      <c r="K224" s="356">
        <v>0</v>
      </c>
      <c r="L224" s="355">
        <v>0</v>
      </c>
      <c r="M224" s="218"/>
    </row>
    <row r="225" spans="1:16" ht="66">
      <c r="A225" s="280">
        <v>3</v>
      </c>
      <c r="B225" s="278">
        <v>1</v>
      </c>
      <c r="C225" s="278">
        <v>3</v>
      </c>
      <c r="D225" s="280">
        <v>1</v>
      </c>
      <c r="E225" s="282"/>
      <c r="F225" s="281"/>
      <c r="G225" s="279" t="s">
        <v>167</v>
      </c>
      <c r="H225" s="275">
        <v>191</v>
      </c>
      <c r="I225" s="362">
        <v>0</v>
      </c>
      <c r="J225" s="367">
        <v>0</v>
      </c>
      <c r="K225" s="363">
        <v>0</v>
      </c>
      <c r="L225" s="362">
        <v>0</v>
      </c>
      <c r="M225" s="218"/>
      <c r="N225" s="218"/>
      <c r="O225" s="218"/>
      <c r="P225" s="218"/>
    </row>
    <row r="226" spans="1:16" ht="66">
      <c r="A226" s="282">
        <v>3</v>
      </c>
      <c r="B226" s="283">
        <v>1</v>
      </c>
      <c r="C226" s="283">
        <v>3</v>
      </c>
      <c r="D226" s="282">
        <v>1</v>
      </c>
      <c r="E226" s="282">
        <v>1</v>
      </c>
      <c r="F226" s="285"/>
      <c r="G226" s="279" t="s">
        <v>167</v>
      </c>
      <c r="H226" s="275">
        <v>192</v>
      </c>
      <c r="I226" s="355">
        <v>0</v>
      </c>
      <c r="J226" s="366">
        <v>0</v>
      </c>
      <c r="K226" s="356">
        <v>0</v>
      </c>
      <c r="L226" s="355">
        <v>0</v>
      </c>
      <c r="M226" s="218"/>
      <c r="N226" s="218"/>
      <c r="O226" s="218"/>
      <c r="P226" s="218"/>
    </row>
    <row r="227" spans="1:16" ht="66">
      <c r="A227" s="282">
        <v>3</v>
      </c>
      <c r="B227" s="284">
        <v>1</v>
      </c>
      <c r="C227" s="282">
        <v>3</v>
      </c>
      <c r="D227" s="283">
        <v>1</v>
      </c>
      <c r="E227" s="283">
        <v>1</v>
      </c>
      <c r="F227" s="285">
        <v>1</v>
      </c>
      <c r="G227" s="279" t="s">
        <v>167</v>
      </c>
      <c r="H227" s="275">
        <v>193</v>
      </c>
      <c r="I227" s="369">
        <v>0</v>
      </c>
      <c r="J227" s="369">
        <v>0</v>
      </c>
      <c r="K227" s="369">
        <v>0</v>
      </c>
      <c r="L227" s="369">
        <v>0</v>
      </c>
      <c r="M227" s="218"/>
      <c r="N227" s="218"/>
      <c r="O227" s="218"/>
      <c r="P227" s="218"/>
    </row>
    <row r="228" spans="1:16" ht="39.6">
      <c r="A228" s="282">
        <v>3</v>
      </c>
      <c r="B228" s="284">
        <v>1</v>
      </c>
      <c r="C228" s="282">
        <v>3</v>
      </c>
      <c r="D228" s="283">
        <v>2</v>
      </c>
      <c r="E228" s="283"/>
      <c r="F228" s="285"/>
      <c r="G228" s="284" t="s">
        <v>168</v>
      </c>
      <c r="H228" s="275">
        <v>194</v>
      </c>
      <c r="I228" s="355">
        <v>0</v>
      </c>
      <c r="J228" s="366">
        <v>0</v>
      </c>
      <c r="K228" s="356">
        <v>0</v>
      </c>
      <c r="L228" s="355">
        <v>0</v>
      </c>
      <c r="M228" s="218"/>
      <c r="N228" s="218"/>
      <c r="O228" s="218"/>
      <c r="P228" s="218"/>
    </row>
    <row r="229" spans="1:16" ht="39.6">
      <c r="A229" s="280">
        <v>3</v>
      </c>
      <c r="B229" s="279">
        <v>1</v>
      </c>
      <c r="C229" s="280">
        <v>3</v>
      </c>
      <c r="D229" s="278">
        <v>2</v>
      </c>
      <c r="E229" s="278">
        <v>1</v>
      </c>
      <c r="F229" s="281"/>
      <c r="G229" s="340" t="s">
        <v>168</v>
      </c>
      <c r="H229" s="275">
        <v>195</v>
      </c>
      <c r="I229" s="355">
        <v>0</v>
      </c>
      <c r="J229" s="355">
        <v>0</v>
      </c>
      <c r="K229" s="355">
        <v>0</v>
      </c>
      <c r="L229" s="355">
        <v>0</v>
      </c>
      <c r="M229" s="319">
        <v>0</v>
      </c>
      <c r="N229" s="319">
        <v>0</v>
      </c>
      <c r="O229" s="319">
        <v>0</v>
      </c>
      <c r="P229" s="319">
        <v>0</v>
      </c>
    </row>
    <row r="230" spans="1:16" ht="52.8">
      <c r="A230" s="282">
        <v>3</v>
      </c>
      <c r="B230" s="284">
        <v>1</v>
      </c>
      <c r="C230" s="282">
        <v>3</v>
      </c>
      <c r="D230" s="283">
        <v>2</v>
      </c>
      <c r="E230" s="283">
        <v>1</v>
      </c>
      <c r="F230" s="285">
        <v>1</v>
      </c>
      <c r="G230" s="340" t="s">
        <v>169</v>
      </c>
      <c r="H230" s="275">
        <v>196</v>
      </c>
      <c r="I230" s="361">
        <v>0</v>
      </c>
      <c r="J230" s="361">
        <v>0</v>
      </c>
      <c r="K230" s="361">
        <v>0</v>
      </c>
      <c r="L230" s="369">
        <v>0</v>
      </c>
      <c r="M230" s="218"/>
      <c r="N230" s="218"/>
      <c r="O230" s="218"/>
      <c r="P230" s="218"/>
    </row>
    <row r="231" spans="1:16" ht="66">
      <c r="A231" s="282">
        <v>3</v>
      </c>
      <c r="B231" s="284">
        <v>1</v>
      </c>
      <c r="C231" s="282">
        <v>3</v>
      </c>
      <c r="D231" s="283">
        <v>2</v>
      </c>
      <c r="E231" s="283">
        <v>1</v>
      </c>
      <c r="F231" s="285">
        <v>2</v>
      </c>
      <c r="G231" s="340" t="s">
        <v>170</v>
      </c>
      <c r="H231" s="275">
        <v>197</v>
      </c>
      <c r="I231" s="361">
        <v>0</v>
      </c>
      <c r="J231" s="361">
        <v>0</v>
      </c>
      <c r="K231" s="361">
        <v>0</v>
      </c>
      <c r="L231" s="361">
        <v>0</v>
      </c>
      <c r="M231" s="218"/>
      <c r="N231" s="218"/>
      <c r="O231" s="218"/>
      <c r="P231" s="218"/>
    </row>
    <row r="232" spans="1:16" ht="52.8">
      <c r="A232" s="282">
        <v>3</v>
      </c>
      <c r="B232" s="284">
        <v>1</v>
      </c>
      <c r="C232" s="282">
        <v>3</v>
      </c>
      <c r="D232" s="283">
        <v>2</v>
      </c>
      <c r="E232" s="283">
        <v>1</v>
      </c>
      <c r="F232" s="285">
        <v>3</v>
      </c>
      <c r="G232" s="340" t="s">
        <v>171</v>
      </c>
      <c r="H232" s="275">
        <v>198</v>
      </c>
      <c r="I232" s="361">
        <v>0</v>
      </c>
      <c r="J232" s="361">
        <v>0</v>
      </c>
      <c r="K232" s="361">
        <v>0</v>
      </c>
      <c r="L232" s="361">
        <v>0</v>
      </c>
      <c r="M232" s="218"/>
      <c r="N232" s="218"/>
      <c r="O232" s="218"/>
      <c r="P232" s="218"/>
    </row>
    <row r="233" spans="1:16" ht="66">
      <c r="A233" s="282">
        <v>3</v>
      </c>
      <c r="B233" s="284">
        <v>1</v>
      </c>
      <c r="C233" s="282">
        <v>3</v>
      </c>
      <c r="D233" s="283">
        <v>2</v>
      </c>
      <c r="E233" s="283">
        <v>1</v>
      </c>
      <c r="F233" s="285">
        <v>4</v>
      </c>
      <c r="G233" s="340" t="s">
        <v>172</v>
      </c>
      <c r="H233" s="275">
        <v>199</v>
      </c>
      <c r="I233" s="361">
        <v>0</v>
      </c>
      <c r="J233" s="361">
        <v>0</v>
      </c>
      <c r="K233" s="361">
        <v>0</v>
      </c>
      <c r="L233" s="369">
        <v>0</v>
      </c>
      <c r="M233" s="218"/>
      <c r="N233" s="218"/>
      <c r="O233" s="218"/>
      <c r="P233" s="218"/>
    </row>
    <row r="234" spans="1:16" ht="39.6">
      <c r="A234" s="282">
        <v>3</v>
      </c>
      <c r="B234" s="284">
        <v>1</v>
      </c>
      <c r="C234" s="282">
        <v>3</v>
      </c>
      <c r="D234" s="283">
        <v>2</v>
      </c>
      <c r="E234" s="283">
        <v>1</v>
      </c>
      <c r="F234" s="285">
        <v>5</v>
      </c>
      <c r="G234" s="341" t="s">
        <v>173</v>
      </c>
      <c r="H234" s="275">
        <v>200</v>
      </c>
      <c r="I234" s="361">
        <v>0</v>
      </c>
      <c r="J234" s="361">
        <v>0</v>
      </c>
      <c r="K234" s="361">
        <v>0</v>
      </c>
      <c r="L234" s="361">
        <v>0</v>
      </c>
      <c r="M234" s="218"/>
      <c r="N234" s="218"/>
      <c r="O234" s="218"/>
      <c r="P234" s="218"/>
    </row>
    <row r="235" spans="1:16" ht="39.6">
      <c r="A235" s="282">
        <v>3</v>
      </c>
      <c r="B235" s="284">
        <v>1</v>
      </c>
      <c r="C235" s="282">
        <v>3</v>
      </c>
      <c r="D235" s="283">
        <v>2</v>
      </c>
      <c r="E235" s="283">
        <v>1</v>
      </c>
      <c r="F235" s="285">
        <v>6</v>
      </c>
      <c r="G235" s="341" t="s">
        <v>168</v>
      </c>
      <c r="H235" s="275">
        <v>201</v>
      </c>
      <c r="I235" s="361">
        <v>0</v>
      </c>
      <c r="J235" s="361">
        <v>0</v>
      </c>
      <c r="K235" s="361">
        <v>0</v>
      </c>
      <c r="L235" s="369">
        <v>0</v>
      </c>
      <c r="M235" s="218"/>
      <c r="N235" s="218"/>
      <c r="O235" s="218"/>
      <c r="P235" s="218"/>
    </row>
    <row r="236" spans="1:16" ht="66">
      <c r="A236" s="280">
        <v>3</v>
      </c>
      <c r="B236" s="278">
        <v>1</v>
      </c>
      <c r="C236" s="278">
        <v>4</v>
      </c>
      <c r="D236" s="278"/>
      <c r="E236" s="278"/>
      <c r="F236" s="281"/>
      <c r="G236" s="341" t="s">
        <v>174</v>
      </c>
      <c r="H236" s="275">
        <v>202</v>
      </c>
      <c r="I236" s="362">
        <v>0</v>
      </c>
      <c r="J236" s="367">
        <v>0</v>
      </c>
      <c r="K236" s="363">
        <v>0</v>
      </c>
      <c r="L236" s="363">
        <v>0</v>
      </c>
      <c r="M236" s="218"/>
      <c r="N236" s="218"/>
      <c r="O236" s="218"/>
      <c r="P236" s="218"/>
    </row>
    <row r="237" spans="1:16" ht="66">
      <c r="A237" s="291">
        <v>3</v>
      </c>
      <c r="B237" s="298">
        <v>1</v>
      </c>
      <c r="C237" s="298">
        <v>4</v>
      </c>
      <c r="D237" s="298">
        <v>1</v>
      </c>
      <c r="E237" s="298"/>
      <c r="F237" s="299"/>
      <c r="G237" s="341" t="s">
        <v>174</v>
      </c>
      <c r="H237" s="275">
        <v>203</v>
      </c>
      <c r="I237" s="364">
        <v>0</v>
      </c>
      <c r="J237" s="373">
        <v>0</v>
      </c>
      <c r="K237" s="365">
        <v>0</v>
      </c>
      <c r="L237" s="365">
        <v>0</v>
      </c>
      <c r="M237" s="218"/>
      <c r="N237" s="218"/>
      <c r="O237" s="218"/>
      <c r="P237" s="218"/>
    </row>
    <row r="238" spans="1:16" ht="66">
      <c r="A238" s="282">
        <v>3</v>
      </c>
      <c r="B238" s="283">
        <v>1</v>
      </c>
      <c r="C238" s="283">
        <v>4</v>
      </c>
      <c r="D238" s="283">
        <v>1</v>
      </c>
      <c r="E238" s="283">
        <v>1</v>
      </c>
      <c r="F238" s="285"/>
      <c r="G238" s="341" t="s">
        <v>175</v>
      </c>
      <c r="H238" s="275">
        <v>204</v>
      </c>
      <c r="I238" s="355">
        <v>0</v>
      </c>
      <c r="J238" s="366">
        <v>0</v>
      </c>
      <c r="K238" s="356">
        <v>0</v>
      </c>
      <c r="L238" s="356">
        <v>0</v>
      </c>
      <c r="M238" s="218"/>
      <c r="N238" s="218"/>
      <c r="O238" s="218"/>
      <c r="P238" s="218"/>
    </row>
    <row r="239" spans="1:16" ht="66">
      <c r="A239" s="286">
        <v>3</v>
      </c>
      <c r="B239" s="282">
        <v>1</v>
      </c>
      <c r="C239" s="283">
        <v>4</v>
      </c>
      <c r="D239" s="283">
        <v>1</v>
      </c>
      <c r="E239" s="283">
        <v>1</v>
      </c>
      <c r="F239" s="285">
        <v>1</v>
      </c>
      <c r="G239" s="341" t="s">
        <v>175</v>
      </c>
      <c r="H239" s="275">
        <v>205</v>
      </c>
      <c r="I239" s="361">
        <v>0</v>
      </c>
      <c r="J239" s="361">
        <v>0</v>
      </c>
      <c r="K239" s="361">
        <v>0</v>
      </c>
      <c r="L239" s="361">
        <v>0</v>
      </c>
      <c r="M239" s="218"/>
      <c r="N239" s="218"/>
      <c r="O239" s="218"/>
      <c r="P239" s="218"/>
    </row>
    <row r="240" spans="1:16" ht="79.2">
      <c r="A240" s="286">
        <v>3</v>
      </c>
      <c r="B240" s="283">
        <v>1</v>
      </c>
      <c r="C240" s="283">
        <v>5</v>
      </c>
      <c r="D240" s="283"/>
      <c r="E240" s="283"/>
      <c r="F240" s="285"/>
      <c r="G240" s="340" t="s">
        <v>176</v>
      </c>
      <c r="H240" s="275">
        <v>206</v>
      </c>
      <c r="I240" s="355">
        <v>0</v>
      </c>
      <c r="J240" s="355">
        <v>0</v>
      </c>
      <c r="K240" s="355">
        <v>0</v>
      </c>
      <c r="L240" s="355">
        <v>0</v>
      </c>
      <c r="M240" s="218"/>
      <c r="N240" s="218"/>
      <c r="O240" s="218"/>
      <c r="P240" s="218"/>
    </row>
    <row r="241" spans="1:13" ht="79.2">
      <c r="A241" s="286">
        <v>3</v>
      </c>
      <c r="B241" s="283">
        <v>1</v>
      </c>
      <c r="C241" s="283">
        <v>5</v>
      </c>
      <c r="D241" s="283">
        <v>1</v>
      </c>
      <c r="E241" s="283"/>
      <c r="F241" s="285"/>
      <c r="G241" s="340" t="s">
        <v>176</v>
      </c>
      <c r="H241" s="275">
        <v>207</v>
      </c>
      <c r="I241" s="355">
        <v>0</v>
      </c>
      <c r="J241" s="355">
        <v>0</v>
      </c>
      <c r="K241" s="355">
        <v>0</v>
      </c>
      <c r="L241" s="355">
        <v>0</v>
      </c>
      <c r="M241" s="218"/>
    </row>
    <row r="242" spans="1:13" ht="79.2">
      <c r="A242" s="286">
        <v>3</v>
      </c>
      <c r="B242" s="283">
        <v>1</v>
      </c>
      <c r="C242" s="283">
        <v>5</v>
      </c>
      <c r="D242" s="283">
        <v>1</v>
      </c>
      <c r="E242" s="283">
        <v>1</v>
      </c>
      <c r="F242" s="285"/>
      <c r="G242" s="340" t="s">
        <v>176</v>
      </c>
      <c r="H242" s="275">
        <v>208</v>
      </c>
      <c r="I242" s="355">
        <v>0</v>
      </c>
      <c r="J242" s="355">
        <v>0</v>
      </c>
      <c r="K242" s="355">
        <v>0</v>
      </c>
      <c r="L242" s="355">
        <v>0</v>
      </c>
      <c r="M242" s="218"/>
    </row>
    <row r="243" spans="1:13" ht="52.8">
      <c r="A243" s="286">
        <v>3</v>
      </c>
      <c r="B243" s="283">
        <v>1</v>
      </c>
      <c r="C243" s="283">
        <v>5</v>
      </c>
      <c r="D243" s="283">
        <v>1</v>
      </c>
      <c r="E243" s="283">
        <v>1</v>
      </c>
      <c r="F243" s="285">
        <v>1</v>
      </c>
      <c r="G243" s="348" t="s">
        <v>177</v>
      </c>
      <c r="H243" s="275">
        <v>209</v>
      </c>
      <c r="I243" s="361">
        <v>0</v>
      </c>
      <c r="J243" s="361">
        <v>0</v>
      </c>
      <c r="K243" s="361">
        <v>0</v>
      </c>
      <c r="L243" s="361">
        <v>0</v>
      </c>
      <c r="M243" s="218"/>
    </row>
    <row r="244" spans="1:13" ht="52.8">
      <c r="A244" s="286">
        <v>3</v>
      </c>
      <c r="B244" s="283">
        <v>1</v>
      </c>
      <c r="C244" s="283">
        <v>5</v>
      </c>
      <c r="D244" s="283">
        <v>1</v>
      </c>
      <c r="E244" s="283">
        <v>1</v>
      </c>
      <c r="F244" s="285">
        <v>2</v>
      </c>
      <c r="G244" s="348" t="s">
        <v>178</v>
      </c>
      <c r="H244" s="275">
        <v>210</v>
      </c>
      <c r="I244" s="361">
        <v>0</v>
      </c>
      <c r="J244" s="361">
        <v>0</v>
      </c>
      <c r="K244" s="361">
        <v>0</v>
      </c>
      <c r="L244" s="361">
        <v>0</v>
      </c>
      <c r="M244" s="218"/>
    </row>
    <row r="245" spans="1:13" ht="66">
      <c r="A245" s="286">
        <v>3</v>
      </c>
      <c r="B245" s="283">
        <v>1</v>
      </c>
      <c r="C245" s="283">
        <v>5</v>
      </c>
      <c r="D245" s="283">
        <v>1</v>
      </c>
      <c r="E245" s="283">
        <v>1</v>
      </c>
      <c r="F245" s="285">
        <v>3</v>
      </c>
      <c r="G245" s="348" t="s">
        <v>179</v>
      </c>
      <c r="H245" s="275">
        <v>211</v>
      </c>
      <c r="I245" s="361">
        <v>0</v>
      </c>
      <c r="J245" s="361">
        <v>0</v>
      </c>
      <c r="K245" s="361">
        <v>0</v>
      </c>
      <c r="L245" s="361">
        <v>0</v>
      </c>
      <c r="M245" s="218"/>
    </row>
    <row r="246" spans="1:13" ht="118.8">
      <c r="A246" s="271">
        <v>3</v>
      </c>
      <c r="B246" s="272">
        <v>2</v>
      </c>
      <c r="C246" s="272"/>
      <c r="D246" s="272"/>
      <c r="E246" s="272"/>
      <c r="F246" s="274"/>
      <c r="G246" s="343" t="s">
        <v>180</v>
      </c>
      <c r="H246" s="275">
        <v>212</v>
      </c>
      <c r="I246" s="355">
        <v>0</v>
      </c>
      <c r="J246" s="366">
        <v>0</v>
      </c>
      <c r="K246" s="356">
        <v>0</v>
      </c>
      <c r="L246" s="356">
        <v>0</v>
      </c>
      <c r="M246" s="218"/>
    </row>
    <row r="247" spans="1:13" ht="105.6">
      <c r="A247" s="291">
        <v>3</v>
      </c>
      <c r="B247" s="297">
        <v>2</v>
      </c>
      <c r="C247" s="298">
        <v>1</v>
      </c>
      <c r="D247" s="298"/>
      <c r="E247" s="298"/>
      <c r="F247" s="299"/>
      <c r="G247" s="300" t="s">
        <v>181</v>
      </c>
      <c r="H247" s="275">
        <v>213</v>
      </c>
      <c r="I247" s="364">
        <v>0</v>
      </c>
      <c r="J247" s="373">
        <v>0</v>
      </c>
      <c r="K247" s="365">
        <v>0</v>
      </c>
      <c r="L247" s="365">
        <v>0</v>
      </c>
      <c r="M247" s="218"/>
    </row>
    <row r="248" spans="1:13" ht="39.6">
      <c r="A248" s="282">
        <v>3</v>
      </c>
      <c r="B248" s="283">
        <v>2</v>
      </c>
      <c r="C248" s="283">
        <v>1</v>
      </c>
      <c r="D248" s="283">
        <v>1</v>
      </c>
      <c r="E248" s="283"/>
      <c r="F248" s="285"/>
      <c r="G248" s="284" t="s">
        <v>182</v>
      </c>
      <c r="H248" s="275">
        <v>214</v>
      </c>
      <c r="I248" s="364">
        <v>0</v>
      </c>
      <c r="J248" s="364">
        <v>0</v>
      </c>
      <c r="K248" s="364">
        <v>0</v>
      </c>
      <c r="L248" s="364">
        <v>0</v>
      </c>
      <c r="M248" s="218"/>
    </row>
    <row r="249" spans="1:13" ht="26.4">
      <c r="A249" s="282">
        <v>3</v>
      </c>
      <c r="B249" s="282">
        <v>2</v>
      </c>
      <c r="C249" s="283">
        <v>1</v>
      </c>
      <c r="D249" s="283">
        <v>1</v>
      </c>
      <c r="E249" s="283">
        <v>1</v>
      </c>
      <c r="F249" s="285"/>
      <c r="G249" s="284" t="s">
        <v>183</v>
      </c>
      <c r="H249" s="275">
        <v>215</v>
      </c>
      <c r="I249" s="355">
        <v>0</v>
      </c>
      <c r="J249" s="366">
        <v>0</v>
      </c>
      <c r="K249" s="356">
        <v>0</v>
      </c>
      <c r="L249" s="356">
        <v>0</v>
      </c>
      <c r="M249" s="218"/>
    </row>
    <row r="250" spans="1:13" ht="26.4">
      <c r="A250" s="291">
        <v>3</v>
      </c>
      <c r="B250" s="291">
        <v>2</v>
      </c>
      <c r="C250" s="298">
        <v>1</v>
      </c>
      <c r="D250" s="298">
        <v>1</v>
      </c>
      <c r="E250" s="298">
        <v>1</v>
      </c>
      <c r="F250" s="299">
        <v>1</v>
      </c>
      <c r="G250" s="300" t="s">
        <v>183</v>
      </c>
      <c r="H250" s="275">
        <v>216</v>
      </c>
      <c r="I250" s="361">
        <v>0</v>
      </c>
      <c r="J250" s="361">
        <v>0</v>
      </c>
      <c r="K250" s="361">
        <v>0</v>
      </c>
      <c r="L250" s="361">
        <v>0</v>
      </c>
      <c r="M250" s="218"/>
    </row>
    <row r="251" spans="1:13" ht="26.4">
      <c r="A251" s="291">
        <v>3</v>
      </c>
      <c r="B251" s="298">
        <v>2</v>
      </c>
      <c r="C251" s="298">
        <v>1</v>
      </c>
      <c r="D251" s="298">
        <v>1</v>
      </c>
      <c r="E251" s="298">
        <v>2</v>
      </c>
      <c r="F251" s="299"/>
      <c r="G251" s="300" t="s">
        <v>184</v>
      </c>
      <c r="H251" s="275">
        <v>217</v>
      </c>
      <c r="I251" s="355">
        <v>0</v>
      </c>
      <c r="J251" s="355">
        <v>0</v>
      </c>
      <c r="K251" s="355">
        <v>0</v>
      </c>
      <c r="L251" s="355">
        <v>0</v>
      </c>
      <c r="M251" s="218"/>
    </row>
    <row r="252" spans="1:13" ht="39.6">
      <c r="A252" s="291">
        <v>3</v>
      </c>
      <c r="B252" s="298">
        <v>2</v>
      </c>
      <c r="C252" s="298">
        <v>1</v>
      </c>
      <c r="D252" s="298">
        <v>1</v>
      </c>
      <c r="E252" s="298">
        <v>2</v>
      </c>
      <c r="F252" s="299">
        <v>1</v>
      </c>
      <c r="G252" s="300" t="s">
        <v>185</v>
      </c>
      <c r="H252" s="275">
        <v>218</v>
      </c>
      <c r="I252" s="361">
        <v>0</v>
      </c>
      <c r="J252" s="361">
        <v>0</v>
      </c>
      <c r="K252" s="361">
        <v>0</v>
      </c>
      <c r="L252" s="361">
        <v>0</v>
      </c>
      <c r="M252" s="218"/>
    </row>
    <row r="253" spans="1:13" ht="39.6">
      <c r="A253" s="291">
        <v>3</v>
      </c>
      <c r="B253" s="298">
        <v>2</v>
      </c>
      <c r="C253" s="298">
        <v>1</v>
      </c>
      <c r="D253" s="298">
        <v>1</v>
      </c>
      <c r="E253" s="298">
        <v>2</v>
      </c>
      <c r="F253" s="299">
        <v>2</v>
      </c>
      <c r="G253" s="300" t="s">
        <v>186</v>
      </c>
      <c r="H253" s="275">
        <v>219</v>
      </c>
      <c r="I253" s="361">
        <v>0</v>
      </c>
      <c r="J253" s="361">
        <v>0</v>
      </c>
      <c r="K253" s="361">
        <v>0</v>
      </c>
      <c r="L253" s="361">
        <v>0</v>
      </c>
      <c r="M253" s="218"/>
    </row>
    <row r="254" spans="1:13">
      <c r="A254" s="291">
        <v>3</v>
      </c>
      <c r="B254" s="298">
        <v>2</v>
      </c>
      <c r="C254" s="298">
        <v>1</v>
      </c>
      <c r="D254" s="298">
        <v>1</v>
      </c>
      <c r="E254" s="298">
        <v>3</v>
      </c>
      <c r="F254" s="320"/>
      <c r="G254" s="300" t="s">
        <v>187</v>
      </c>
      <c r="H254" s="275">
        <v>220</v>
      </c>
      <c r="I254" s="355">
        <v>0</v>
      </c>
      <c r="J254" s="355">
        <v>0</v>
      </c>
      <c r="K254" s="355">
        <v>0</v>
      </c>
      <c r="L254" s="355">
        <v>0</v>
      </c>
      <c r="M254" s="218"/>
    </row>
    <row r="255" spans="1:13" ht="39.6">
      <c r="A255" s="291">
        <v>3</v>
      </c>
      <c r="B255" s="298">
        <v>2</v>
      </c>
      <c r="C255" s="298">
        <v>1</v>
      </c>
      <c r="D255" s="298">
        <v>1</v>
      </c>
      <c r="E255" s="298">
        <v>3</v>
      </c>
      <c r="F255" s="299">
        <v>1</v>
      </c>
      <c r="G255" s="300" t="s">
        <v>188</v>
      </c>
      <c r="H255" s="275">
        <v>221</v>
      </c>
      <c r="I255" s="361">
        <v>0</v>
      </c>
      <c r="J255" s="361">
        <v>0</v>
      </c>
      <c r="K255" s="361">
        <v>0</v>
      </c>
      <c r="L255" s="361">
        <v>0</v>
      </c>
      <c r="M255" s="218"/>
    </row>
    <row r="256" spans="1:13" ht="26.4">
      <c r="A256" s="291">
        <v>3</v>
      </c>
      <c r="B256" s="298">
        <v>2</v>
      </c>
      <c r="C256" s="298">
        <v>1</v>
      </c>
      <c r="D256" s="298">
        <v>1</v>
      </c>
      <c r="E256" s="298">
        <v>3</v>
      </c>
      <c r="F256" s="299">
        <v>2</v>
      </c>
      <c r="G256" s="300" t="s">
        <v>189</v>
      </c>
      <c r="H256" s="275">
        <v>222</v>
      </c>
      <c r="I256" s="361">
        <v>0</v>
      </c>
      <c r="J256" s="361">
        <v>0</v>
      </c>
      <c r="K256" s="361">
        <v>0</v>
      </c>
      <c r="L256" s="361">
        <v>0</v>
      </c>
      <c r="M256" s="218"/>
    </row>
    <row r="257" spans="1:13" ht="52.8">
      <c r="A257" s="282">
        <v>3</v>
      </c>
      <c r="B257" s="283">
        <v>2</v>
      </c>
      <c r="C257" s="283">
        <v>1</v>
      </c>
      <c r="D257" s="283">
        <v>2</v>
      </c>
      <c r="E257" s="283"/>
      <c r="F257" s="285"/>
      <c r="G257" s="284" t="s">
        <v>190</v>
      </c>
      <c r="H257" s="275">
        <v>223</v>
      </c>
      <c r="I257" s="355">
        <v>0</v>
      </c>
      <c r="J257" s="355">
        <v>0</v>
      </c>
      <c r="K257" s="355">
        <v>0</v>
      </c>
      <c r="L257" s="355">
        <v>0</v>
      </c>
      <c r="M257" s="218"/>
    </row>
    <row r="258" spans="1:13" ht="52.8">
      <c r="A258" s="282">
        <v>3</v>
      </c>
      <c r="B258" s="283">
        <v>2</v>
      </c>
      <c r="C258" s="283">
        <v>1</v>
      </c>
      <c r="D258" s="283">
        <v>2</v>
      </c>
      <c r="E258" s="283">
        <v>1</v>
      </c>
      <c r="F258" s="285"/>
      <c r="G258" s="284" t="s">
        <v>190</v>
      </c>
      <c r="H258" s="275">
        <v>224</v>
      </c>
      <c r="I258" s="355">
        <v>0</v>
      </c>
      <c r="J258" s="366">
        <v>0</v>
      </c>
      <c r="K258" s="356">
        <v>0</v>
      </c>
      <c r="L258" s="356">
        <v>0</v>
      </c>
      <c r="M258" s="218"/>
    </row>
    <row r="259" spans="1:13" ht="66">
      <c r="A259" s="291">
        <v>3</v>
      </c>
      <c r="B259" s="297">
        <v>2</v>
      </c>
      <c r="C259" s="298">
        <v>1</v>
      </c>
      <c r="D259" s="298">
        <v>2</v>
      </c>
      <c r="E259" s="298">
        <v>1</v>
      </c>
      <c r="F259" s="299">
        <v>1</v>
      </c>
      <c r="G259" s="300" t="s">
        <v>191</v>
      </c>
      <c r="H259" s="275">
        <v>225</v>
      </c>
      <c r="I259" s="361">
        <v>0</v>
      </c>
      <c r="J259" s="361">
        <v>0</v>
      </c>
      <c r="K259" s="361">
        <v>0</v>
      </c>
      <c r="L259" s="361">
        <v>0</v>
      </c>
      <c r="M259" s="218"/>
    </row>
    <row r="260" spans="1:13" ht="66">
      <c r="A260" s="282">
        <v>3</v>
      </c>
      <c r="B260" s="283">
        <v>2</v>
      </c>
      <c r="C260" s="283">
        <v>1</v>
      </c>
      <c r="D260" s="283">
        <v>2</v>
      </c>
      <c r="E260" s="283">
        <v>1</v>
      </c>
      <c r="F260" s="285">
        <v>2</v>
      </c>
      <c r="G260" s="284" t="s">
        <v>192</v>
      </c>
      <c r="H260" s="275">
        <v>226</v>
      </c>
      <c r="I260" s="361">
        <v>0</v>
      </c>
      <c r="J260" s="361">
        <v>0</v>
      </c>
      <c r="K260" s="361">
        <v>0</v>
      </c>
      <c r="L260" s="361">
        <v>0</v>
      </c>
      <c r="M260" s="218"/>
    </row>
    <row r="261" spans="1:13" ht="66">
      <c r="A261" s="280">
        <v>3</v>
      </c>
      <c r="B261" s="278">
        <v>2</v>
      </c>
      <c r="C261" s="278">
        <v>1</v>
      </c>
      <c r="D261" s="278">
        <v>3</v>
      </c>
      <c r="E261" s="278"/>
      <c r="F261" s="281"/>
      <c r="G261" s="279" t="s">
        <v>193</v>
      </c>
      <c r="H261" s="275">
        <v>227</v>
      </c>
      <c r="I261" s="362">
        <v>0</v>
      </c>
      <c r="J261" s="367">
        <v>0</v>
      </c>
      <c r="K261" s="363">
        <v>0</v>
      </c>
      <c r="L261" s="363">
        <v>0</v>
      </c>
      <c r="M261" s="218"/>
    </row>
    <row r="262" spans="1:13" ht="66">
      <c r="A262" s="282">
        <v>3</v>
      </c>
      <c r="B262" s="283">
        <v>2</v>
      </c>
      <c r="C262" s="283">
        <v>1</v>
      </c>
      <c r="D262" s="283">
        <v>3</v>
      </c>
      <c r="E262" s="283">
        <v>1</v>
      </c>
      <c r="F262" s="285"/>
      <c r="G262" s="279" t="s">
        <v>193</v>
      </c>
      <c r="H262" s="275">
        <v>228</v>
      </c>
      <c r="I262" s="355">
        <v>0</v>
      </c>
      <c r="J262" s="355">
        <v>0</v>
      </c>
      <c r="K262" s="355">
        <v>0</v>
      </c>
      <c r="L262" s="355">
        <v>0</v>
      </c>
      <c r="M262" s="218"/>
    </row>
    <row r="263" spans="1:13" ht="79.2">
      <c r="A263" s="282">
        <v>3</v>
      </c>
      <c r="B263" s="283">
        <v>2</v>
      </c>
      <c r="C263" s="283">
        <v>1</v>
      </c>
      <c r="D263" s="283">
        <v>3</v>
      </c>
      <c r="E263" s="283">
        <v>1</v>
      </c>
      <c r="F263" s="285">
        <v>1</v>
      </c>
      <c r="G263" s="284" t="s">
        <v>194</v>
      </c>
      <c r="H263" s="275">
        <v>229</v>
      </c>
      <c r="I263" s="361">
        <v>0</v>
      </c>
      <c r="J263" s="361">
        <v>0</v>
      </c>
      <c r="K263" s="361">
        <v>0</v>
      </c>
      <c r="L263" s="361">
        <v>0</v>
      </c>
      <c r="M263" s="218"/>
    </row>
    <row r="264" spans="1:13" ht="79.2">
      <c r="A264" s="282">
        <v>3</v>
      </c>
      <c r="B264" s="283">
        <v>2</v>
      </c>
      <c r="C264" s="283">
        <v>1</v>
      </c>
      <c r="D264" s="283">
        <v>3</v>
      </c>
      <c r="E264" s="283">
        <v>1</v>
      </c>
      <c r="F264" s="285">
        <v>2</v>
      </c>
      <c r="G264" s="284" t="s">
        <v>195</v>
      </c>
      <c r="H264" s="275">
        <v>230</v>
      </c>
      <c r="I264" s="369">
        <v>0</v>
      </c>
      <c r="J264" s="377">
        <v>0</v>
      </c>
      <c r="K264" s="369">
        <v>0</v>
      </c>
      <c r="L264" s="369">
        <v>0</v>
      </c>
      <c r="M264" s="218"/>
    </row>
    <row r="265" spans="1:13" ht="39.6">
      <c r="A265" s="282">
        <v>3</v>
      </c>
      <c r="B265" s="283">
        <v>2</v>
      </c>
      <c r="C265" s="283">
        <v>1</v>
      </c>
      <c r="D265" s="283">
        <v>4</v>
      </c>
      <c r="E265" s="283"/>
      <c r="F265" s="285"/>
      <c r="G265" s="284" t="s">
        <v>196</v>
      </c>
      <c r="H265" s="275">
        <v>231</v>
      </c>
      <c r="I265" s="355">
        <v>0</v>
      </c>
      <c r="J265" s="356">
        <v>0</v>
      </c>
      <c r="K265" s="355">
        <v>0</v>
      </c>
      <c r="L265" s="356">
        <v>0</v>
      </c>
      <c r="M265" s="218"/>
    </row>
    <row r="266" spans="1:13" ht="39.6">
      <c r="A266" s="280">
        <v>3</v>
      </c>
      <c r="B266" s="278">
        <v>2</v>
      </c>
      <c r="C266" s="278">
        <v>1</v>
      </c>
      <c r="D266" s="278">
        <v>4</v>
      </c>
      <c r="E266" s="278">
        <v>1</v>
      </c>
      <c r="F266" s="281"/>
      <c r="G266" s="279" t="s">
        <v>196</v>
      </c>
      <c r="H266" s="275">
        <v>232</v>
      </c>
      <c r="I266" s="362">
        <v>0</v>
      </c>
      <c r="J266" s="367">
        <v>0</v>
      </c>
      <c r="K266" s="363">
        <v>0</v>
      </c>
      <c r="L266" s="363">
        <v>0</v>
      </c>
      <c r="M266" s="218"/>
    </row>
    <row r="267" spans="1:13" ht="52.8">
      <c r="A267" s="282">
        <v>3</v>
      </c>
      <c r="B267" s="283">
        <v>2</v>
      </c>
      <c r="C267" s="283">
        <v>1</v>
      </c>
      <c r="D267" s="283">
        <v>4</v>
      </c>
      <c r="E267" s="283">
        <v>1</v>
      </c>
      <c r="F267" s="285">
        <v>1</v>
      </c>
      <c r="G267" s="284" t="s">
        <v>197</v>
      </c>
      <c r="H267" s="275">
        <v>233</v>
      </c>
      <c r="I267" s="361">
        <v>0</v>
      </c>
      <c r="J267" s="361">
        <v>0</v>
      </c>
      <c r="K267" s="361">
        <v>0</v>
      </c>
      <c r="L267" s="361">
        <v>0</v>
      </c>
      <c r="M267" s="218"/>
    </row>
    <row r="268" spans="1:13" ht="52.8">
      <c r="A268" s="282">
        <v>3</v>
      </c>
      <c r="B268" s="283">
        <v>2</v>
      </c>
      <c r="C268" s="283">
        <v>1</v>
      </c>
      <c r="D268" s="283">
        <v>4</v>
      </c>
      <c r="E268" s="283">
        <v>1</v>
      </c>
      <c r="F268" s="285">
        <v>2</v>
      </c>
      <c r="G268" s="284" t="s">
        <v>198</v>
      </c>
      <c r="H268" s="275">
        <v>234</v>
      </c>
      <c r="I268" s="361">
        <v>0</v>
      </c>
      <c r="J268" s="361">
        <v>0</v>
      </c>
      <c r="K268" s="361">
        <v>0</v>
      </c>
      <c r="L268" s="361">
        <v>0</v>
      </c>
      <c r="M268" s="218"/>
    </row>
    <row r="269" spans="1:13" ht="39.6">
      <c r="A269" s="282">
        <v>3</v>
      </c>
      <c r="B269" s="283">
        <v>2</v>
      </c>
      <c r="C269" s="283">
        <v>1</v>
      </c>
      <c r="D269" s="283">
        <v>5</v>
      </c>
      <c r="E269" s="283"/>
      <c r="F269" s="285"/>
      <c r="G269" s="284" t="s">
        <v>199</v>
      </c>
      <c r="H269" s="275">
        <v>235</v>
      </c>
      <c r="I269" s="355">
        <v>0</v>
      </c>
      <c r="J269" s="366">
        <v>0</v>
      </c>
      <c r="K269" s="356">
        <v>0</v>
      </c>
      <c r="L269" s="356">
        <v>0</v>
      </c>
      <c r="M269" s="218"/>
    </row>
    <row r="270" spans="1:13" ht="39.6">
      <c r="A270" s="282">
        <v>3</v>
      </c>
      <c r="B270" s="283">
        <v>2</v>
      </c>
      <c r="C270" s="283">
        <v>1</v>
      </c>
      <c r="D270" s="283">
        <v>5</v>
      </c>
      <c r="E270" s="283">
        <v>1</v>
      </c>
      <c r="F270" s="285"/>
      <c r="G270" s="284" t="s">
        <v>199</v>
      </c>
      <c r="H270" s="275">
        <v>236</v>
      </c>
      <c r="I270" s="356">
        <v>0</v>
      </c>
      <c r="J270" s="366">
        <v>0</v>
      </c>
      <c r="K270" s="356">
        <v>0</v>
      </c>
      <c r="L270" s="356">
        <v>0</v>
      </c>
      <c r="M270" s="218"/>
    </row>
    <row r="271" spans="1:13" ht="39.6">
      <c r="A271" s="297">
        <v>3</v>
      </c>
      <c r="B271" s="298">
        <v>2</v>
      </c>
      <c r="C271" s="298">
        <v>1</v>
      </c>
      <c r="D271" s="298">
        <v>5</v>
      </c>
      <c r="E271" s="298">
        <v>1</v>
      </c>
      <c r="F271" s="299">
        <v>1</v>
      </c>
      <c r="G271" s="284" t="s">
        <v>199</v>
      </c>
      <c r="H271" s="275">
        <v>237</v>
      </c>
      <c r="I271" s="369">
        <v>0</v>
      </c>
      <c r="J271" s="369">
        <v>0</v>
      </c>
      <c r="K271" s="369">
        <v>0</v>
      </c>
      <c r="L271" s="369">
        <v>0</v>
      </c>
      <c r="M271" s="218"/>
    </row>
    <row r="272" spans="1:13" ht="39.6">
      <c r="A272" s="282">
        <v>3</v>
      </c>
      <c r="B272" s="283">
        <v>2</v>
      </c>
      <c r="C272" s="283">
        <v>1</v>
      </c>
      <c r="D272" s="283">
        <v>6</v>
      </c>
      <c r="E272" s="283"/>
      <c r="F272" s="285"/>
      <c r="G272" s="284" t="s">
        <v>200</v>
      </c>
      <c r="H272" s="275">
        <v>238</v>
      </c>
      <c r="I272" s="355">
        <v>0</v>
      </c>
      <c r="J272" s="366">
        <v>0</v>
      </c>
      <c r="K272" s="356">
        <v>0</v>
      </c>
      <c r="L272" s="356">
        <v>0</v>
      </c>
      <c r="M272" s="218"/>
    </row>
    <row r="273" spans="1:13" ht="39.6">
      <c r="A273" s="282">
        <v>3</v>
      </c>
      <c r="B273" s="282">
        <v>2</v>
      </c>
      <c r="C273" s="283">
        <v>1</v>
      </c>
      <c r="D273" s="283">
        <v>6</v>
      </c>
      <c r="E273" s="283">
        <v>1</v>
      </c>
      <c r="F273" s="285"/>
      <c r="G273" s="284" t="s">
        <v>200</v>
      </c>
      <c r="H273" s="275">
        <v>239</v>
      </c>
      <c r="I273" s="355">
        <v>0</v>
      </c>
      <c r="J273" s="366">
        <v>0</v>
      </c>
      <c r="K273" s="356">
        <v>0</v>
      </c>
      <c r="L273" s="356">
        <v>0</v>
      </c>
      <c r="M273" s="218"/>
    </row>
    <row r="274" spans="1:13" ht="39.6">
      <c r="A274" s="280">
        <v>3</v>
      </c>
      <c r="B274" s="280">
        <v>2</v>
      </c>
      <c r="C274" s="283">
        <v>1</v>
      </c>
      <c r="D274" s="283">
        <v>6</v>
      </c>
      <c r="E274" s="283">
        <v>1</v>
      </c>
      <c r="F274" s="285">
        <v>1</v>
      </c>
      <c r="G274" s="284" t="s">
        <v>200</v>
      </c>
      <c r="H274" s="275">
        <v>240</v>
      </c>
      <c r="I274" s="369">
        <v>0</v>
      </c>
      <c r="J274" s="369">
        <v>0</v>
      </c>
      <c r="K274" s="369">
        <v>0</v>
      </c>
      <c r="L274" s="369">
        <v>0</v>
      </c>
      <c r="M274" s="218"/>
    </row>
    <row r="275" spans="1:13" ht="52.8">
      <c r="A275" s="282">
        <v>3</v>
      </c>
      <c r="B275" s="282">
        <v>2</v>
      </c>
      <c r="C275" s="283">
        <v>1</v>
      </c>
      <c r="D275" s="283">
        <v>7</v>
      </c>
      <c r="E275" s="283"/>
      <c r="F275" s="285"/>
      <c r="G275" s="284" t="s">
        <v>201</v>
      </c>
      <c r="H275" s="275">
        <v>241</v>
      </c>
      <c r="I275" s="355">
        <v>0</v>
      </c>
      <c r="J275" s="366">
        <v>0</v>
      </c>
      <c r="K275" s="356">
        <v>0</v>
      </c>
      <c r="L275" s="356">
        <v>0</v>
      </c>
      <c r="M275" s="218"/>
    </row>
    <row r="276" spans="1:13" ht="52.8">
      <c r="A276" s="282">
        <v>3</v>
      </c>
      <c r="B276" s="283">
        <v>2</v>
      </c>
      <c r="C276" s="283">
        <v>1</v>
      </c>
      <c r="D276" s="283">
        <v>7</v>
      </c>
      <c r="E276" s="283">
        <v>1</v>
      </c>
      <c r="F276" s="285"/>
      <c r="G276" s="284" t="s">
        <v>201</v>
      </c>
      <c r="H276" s="275">
        <v>242</v>
      </c>
      <c r="I276" s="355">
        <v>0</v>
      </c>
      <c r="J276" s="355">
        <v>0</v>
      </c>
      <c r="K276" s="355">
        <v>0</v>
      </c>
      <c r="L276" s="355">
        <v>0</v>
      </c>
      <c r="M276" s="218"/>
    </row>
    <row r="277" spans="1:13" ht="66">
      <c r="A277" s="282">
        <v>3</v>
      </c>
      <c r="B277" s="283">
        <v>2</v>
      </c>
      <c r="C277" s="283">
        <v>1</v>
      </c>
      <c r="D277" s="283">
        <v>7</v>
      </c>
      <c r="E277" s="283">
        <v>1</v>
      </c>
      <c r="F277" s="285">
        <v>1</v>
      </c>
      <c r="G277" s="284" t="s">
        <v>202</v>
      </c>
      <c r="H277" s="275">
        <v>243</v>
      </c>
      <c r="I277" s="360">
        <v>0</v>
      </c>
      <c r="J277" s="361">
        <v>0</v>
      </c>
      <c r="K277" s="361">
        <v>0</v>
      </c>
      <c r="L277" s="361">
        <v>0</v>
      </c>
      <c r="M277" s="218"/>
    </row>
    <row r="278" spans="1:13" ht="66">
      <c r="A278" s="282">
        <v>3</v>
      </c>
      <c r="B278" s="283">
        <v>2</v>
      </c>
      <c r="C278" s="283">
        <v>1</v>
      </c>
      <c r="D278" s="283">
        <v>7</v>
      </c>
      <c r="E278" s="283">
        <v>1</v>
      </c>
      <c r="F278" s="285">
        <v>2</v>
      </c>
      <c r="G278" s="284" t="s">
        <v>203</v>
      </c>
      <c r="H278" s="275">
        <v>244</v>
      </c>
      <c r="I278" s="361">
        <v>0</v>
      </c>
      <c r="J278" s="361">
        <v>0</v>
      </c>
      <c r="K278" s="361">
        <v>0</v>
      </c>
      <c r="L278" s="361">
        <v>0</v>
      </c>
      <c r="M278" s="218"/>
    </row>
    <row r="279" spans="1:13" ht="105.6">
      <c r="A279" s="282">
        <v>3</v>
      </c>
      <c r="B279" s="283">
        <v>2</v>
      </c>
      <c r="C279" s="283">
        <v>2</v>
      </c>
      <c r="D279" s="321"/>
      <c r="E279" s="321"/>
      <c r="F279" s="322"/>
      <c r="G279" s="284" t="s">
        <v>204</v>
      </c>
      <c r="H279" s="275">
        <v>245</v>
      </c>
      <c r="I279" s="355">
        <v>0</v>
      </c>
      <c r="J279" s="366">
        <v>0</v>
      </c>
      <c r="K279" s="356">
        <v>0</v>
      </c>
      <c r="L279" s="356">
        <v>0</v>
      </c>
      <c r="M279" s="218"/>
    </row>
    <row r="280" spans="1:13" ht="39.6">
      <c r="A280" s="282">
        <v>3</v>
      </c>
      <c r="B280" s="283">
        <v>2</v>
      </c>
      <c r="C280" s="283">
        <v>2</v>
      </c>
      <c r="D280" s="283">
        <v>1</v>
      </c>
      <c r="E280" s="283"/>
      <c r="F280" s="285"/>
      <c r="G280" s="284" t="s">
        <v>205</v>
      </c>
      <c r="H280" s="275">
        <v>246</v>
      </c>
      <c r="I280" s="355">
        <v>0</v>
      </c>
      <c r="J280" s="355">
        <v>0</v>
      </c>
      <c r="K280" s="355">
        <v>0</v>
      </c>
      <c r="L280" s="355">
        <v>0</v>
      </c>
      <c r="M280" s="218"/>
    </row>
    <row r="281" spans="1:13" ht="26.4">
      <c r="A281" s="286">
        <v>3</v>
      </c>
      <c r="B281" s="282">
        <v>2</v>
      </c>
      <c r="C281" s="283">
        <v>2</v>
      </c>
      <c r="D281" s="283">
        <v>1</v>
      </c>
      <c r="E281" s="283">
        <v>1</v>
      </c>
      <c r="F281" s="285"/>
      <c r="G281" s="284" t="s">
        <v>183</v>
      </c>
      <c r="H281" s="275">
        <v>247</v>
      </c>
      <c r="I281" s="355">
        <v>0</v>
      </c>
      <c r="J281" s="355">
        <v>0</v>
      </c>
      <c r="K281" s="355">
        <v>0</v>
      </c>
      <c r="L281" s="355">
        <v>0</v>
      </c>
      <c r="M281" s="218"/>
    </row>
    <row r="282" spans="1:13" ht="26.4">
      <c r="A282" s="286">
        <v>3</v>
      </c>
      <c r="B282" s="282">
        <v>2</v>
      </c>
      <c r="C282" s="283">
        <v>2</v>
      </c>
      <c r="D282" s="283">
        <v>1</v>
      </c>
      <c r="E282" s="283">
        <v>1</v>
      </c>
      <c r="F282" s="285">
        <v>1</v>
      </c>
      <c r="G282" s="284" t="s">
        <v>183</v>
      </c>
      <c r="H282" s="275">
        <v>248</v>
      </c>
      <c r="I282" s="361">
        <v>0</v>
      </c>
      <c r="J282" s="361">
        <v>0</v>
      </c>
      <c r="K282" s="361">
        <v>0</v>
      </c>
      <c r="L282" s="361">
        <v>0</v>
      </c>
      <c r="M282" s="218"/>
    </row>
    <row r="283" spans="1:13" ht="26.4">
      <c r="A283" s="286">
        <v>3</v>
      </c>
      <c r="B283" s="282">
        <v>2</v>
      </c>
      <c r="C283" s="283">
        <v>2</v>
      </c>
      <c r="D283" s="283">
        <v>1</v>
      </c>
      <c r="E283" s="283">
        <v>2</v>
      </c>
      <c r="F283" s="285"/>
      <c r="G283" s="284" t="s">
        <v>206</v>
      </c>
      <c r="H283" s="275">
        <v>249</v>
      </c>
      <c r="I283" s="355">
        <v>0</v>
      </c>
      <c r="J283" s="355">
        <v>0</v>
      </c>
      <c r="K283" s="355">
        <v>0</v>
      </c>
      <c r="L283" s="355">
        <v>0</v>
      </c>
      <c r="M283" s="218"/>
    </row>
    <row r="284" spans="1:13" ht="39.6">
      <c r="A284" s="286">
        <v>3</v>
      </c>
      <c r="B284" s="282">
        <v>2</v>
      </c>
      <c r="C284" s="283">
        <v>2</v>
      </c>
      <c r="D284" s="283">
        <v>1</v>
      </c>
      <c r="E284" s="283">
        <v>2</v>
      </c>
      <c r="F284" s="285">
        <v>1</v>
      </c>
      <c r="G284" s="284" t="s">
        <v>185</v>
      </c>
      <c r="H284" s="275">
        <v>250</v>
      </c>
      <c r="I284" s="361">
        <v>0</v>
      </c>
      <c r="J284" s="360">
        <v>0</v>
      </c>
      <c r="K284" s="361">
        <v>0</v>
      </c>
      <c r="L284" s="361">
        <v>0</v>
      </c>
      <c r="M284" s="218"/>
    </row>
    <row r="285" spans="1:13" ht="39.6">
      <c r="A285" s="286">
        <v>3</v>
      </c>
      <c r="B285" s="282">
        <v>2</v>
      </c>
      <c r="C285" s="283">
        <v>2</v>
      </c>
      <c r="D285" s="283">
        <v>1</v>
      </c>
      <c r="E285" s="283">
        <v>2</v>
      </c>
      <c r="F285" s="285">
        <v>2</v>
      </c>
      <c r="G285" s="284" t="s">
        <v>186</v>
      </c>
      <c r="H285" s="275">
        <v>251</v>
      </c>
      <c r="I285" s="361">
        <v>0</v>
      </c>
      <c r="J285" s="360">
        <v>0</v>
      </c>
      <c r="K285" s="361">
        <v>0</v>
      </c>
      <c r="L285" s="361">
        <v>0</v>
      </c>
      <c r="M285" s="218"/>
    </row>
    <row r="286" spans="1:13">
      <c r="A286" s="286">
        <v>3</v>
      </c>
      <c r="B286" s="282">
        <v>2</v>
      </c>
      <c r="C286" s="283">
        <v>2</v>
      </c>
      <c r="D286" s="283">
        <v>1</v>
      </c>
      <c r="E286" s="283">
        <v>3</v>
      </c>
      <c r="F286" s="285"/>
      <c r="G286" s="284" t="s">
        <v>187</v>
      </c>
      <c r="H286" s="275">
        <v>252</v>
      </c>
      <c r="I286" s="355">
        <v>0</v>
      </c>
      <c r="J286" s="355">
        <v>0</v>
      </c>
      <c r="K286" s="355">
        <v>0</v>
      </c>
      <c r="L286" s="355">
        <v>0</v>
      </c>
      <c r="M286" s="218"/>
    </row>
    <row r="287" spans="1:13" ht="39.6">
      <c r="A287" s="286">
        <v>3</v>
      </c>
      <c r="B287" s="282">
        <v>2</v>
      </c>
      <c r="C287" s="283">
        <v>2</v>
      </c>
      <c r="D287" s="283">
        <v>1</v>
      </c>
      <c r="E287" s="283">
        <v>3</v>
      </c>
      <c r="F287" s="285">
        <v>1</v>
      </c>
      <c r="G287" s="284" t="s">
        <v>188</v>
      </c>
      <c r="H287" s="275">
        <v>253</v>
      </c>
      <c r="I287" s="361">
        <v>0</v>
      </c>
      <c r="J287" s="360">
        <v>0</v>
      </c>
      <c r="K287" s="361">
        <v>0</v>
      </c>
      <c r="L287" s="361">
        <v>0</v>
      </c>
      <c r="M287" s="218"/>
    </row>
    <row r="288" spans="1:13" ht="26.4">
      <c r="A288" s="286">
        <v>3</v>
      </c>
      <c r="B288" s="282">
        <v>2</v>
      </c>
      <c r="C288" s="283">
        <v>2</v>
      </c>
      <c r="D288" s="283">
        <v>1</v>
      </c>
      <c r="E288" s="283">
        <v>3</v>
      </c>
      <c r="F288" s="285">
        <v>2</v>
      </c>
      <c r="G288" s="284" t="s">
        <v>207</v>
      </c>
      <c r="H288" s="275">
        <v>254</v>
      </c>
      <c r="I288" s="361">
        <v>0</v>
      </c>
      <c r="J288" s="360">
        <v>0</v>
      </c>
      <c r="K288" s="361">
        <v>0</v>
      </c>
      <c r="L288" s="361">
        <v>0</v>
      </c>
      <c r="M288" s="218"/>
    </row>
    <row r="289" spans="1:13" ht="52.8">
      <c r="A289" s="286">
        <v>3</v>
      </c>
      <c r="B289" s="282">
        <v>2</v>
      </c>
      <c r="C289" s="283">
        <v>2</v>
      </c>
      <c r="D289" s="283">
        <v>2</v>
      </c>
      <c r="E289" s="283"/>
      <c r="F289" s="285"/>
      <c r="G289" s="284" t="s">
        <v>208</v>
      </c>
      <c r="H289" s="275">
        <v>255</v>
      </c>
      <c r="I289" s="355">
        <v>0</v>
      </c>
      <c r="J289" s="356">
        <v>0</v>
      </c>
      <c r="K289" s="355">
        <v>0</v>
      </c>
      <c r="L289" s="356">
        <v>0</v>
      </c>
      <c r="M289" s="218"/>
    </row>
    <row r="290" spans="1:13" ht="52.8">
      <c r="A290" s="282">
        <v>3</v>
      </c>
      <c r="B290" s="283">
        <v>2</v>
      </c>
      <c r="C290" s="278">
        <v>2</v>
      </c>
      <c r="D290" s="278">
        <v>2</v>
      </c>
      <c r="E290" s="278">
        <v>1</v>
      </c>
      <c r="F290" s="281"/>
      <c r="G290" s="284" t="s">
        <v>208</v>
      </c>
      <c r="H290" s="275">
        <v>256</v>
      </c>
      <c r="I290" s="362">
        <v>0</v>
      </c>
      <c r="J290" s="367">
        <v>0</v>
      </c>
      <c r="K290" s="363">
        <v>0</v>
      </c>
      <c r="L290" s="363">
        <v>0</v>
      </c>
      <c r="M290" s="218"/>
    </row>
    <row r="291" spans="1:13" ht="66">
      <c r="A291" s="282">
        <v>3</v>
      </c>
      <c r="B291" s="283">
        <v>2</v>
      </c>
      <c r="C291" s="283">
        <v>2</v>
      </c>
      <c r="D291" s="283">
        <v>2</v>
      </c>
      <c r="E291" s="283">
        <v>1</v>
      </c>
      <c r="F291" s="285">
        <v>1</v>
      </c>
      <c r="G291" s="284" t="s">
        <v>209</v>
      </c>
      <c r="H291" s="275">
        <v>257</v>
      </c>
      <c r="I291" s="361">
        <v>0</v>
      </c>
      <c r="J291" s="361">
        <v>0</v>
      </c>
      <c r="K291" s="361">
        <v>0</v>
      </c>
      <c r="L291" s="361">
        <v>0</v>
      </c>
      <c r="M291" s="218"/>
    </row>
    <row r="292" spans="1:13" ht="66">
      <c r="A292" s="282">
        <v>3</v>
      </c>
      <c r="B292" s="283">
        <v>2</v>
      </c>
      <c r="C292" s="283">
        <v>2</v>
      </c>
      <c r="D292" s="283">
        <v>2</v>
      </c>
      <c r="E292" s="283">
        <v>1</v>
      </c>
      <c r="F292" s="285">
        <v>2</v>
      </c>
      <c r="G292" s="286" t="s">
        <v>210</v>
      </c>
      <c r="H292" s="275">
        <v>258</v>
      </c>
      <c r="I292" s="361">
        <v>0</v>
      </c>
      <c r="J292" s="361">
        <v>0</v>
      </c>
      <c r="K292" s="361">
        <v>0</v>
      </c>
      <c r="L292" s="361">
        <v>0</v>
      </c>
      <c r="M292" s="218"/>
    </row>
    <row r="293" spans="1:13" ht="66">
      <c r="A293" s="282">
        <v>3</v>
      </c>
      <c r="B293" s="283">
        <v>2</v>
      </c>
      <c r="C293" s="283">
        <v>2</v>
      </c>
      <c r="D293" s="283">
        <v>3</v>
      </c>
      <c r="E293" s="283"/>
      <c r="F293" s="285"/>
      <c r="G293" s="284" t="s">
        <v>211</v>
      </c>
      <c r="H293" s="275">
        <v>259</v>
      </c>
      <c r="I293" s="355">
        <v>0</v>
      </c>
      <c r="J293" s="366">
        <v>0</v>
      </c>
      <c r="K293" s="356">
        <v>0</v>
      </c>
      <c r="L293" s="356">
        <v>0</v>
      </c>
      <c r="M293" s="218"/>
    </row>
    <row r="294" spans="1:13" ht="66">
      <c r="A294" s="280">
        <v>3</v>
      </c>
      <c r="B294" s="283">
        <v>2</v>
      </c>
      <c r="C294" s="283">
        <v>2</v>
      </c>
      <c r="D294" s="283">
        <v>3</v>
      </c>
      <c r="E294" s="283">
        <v>1</v>
      </c>
      <c r="F294" s="285"/>
      <c r="G294" s="284" t="s">
        <v>211</v>
      </c>
      <c r="H294" s="275">
        <v>260</v>
      </c>
      <c r="I294" s="355">
        <v>0</v>
      </c>
      <c r="J294" s="355">
        <v>0</v>
      </c>
      <c r="K294" s="355">
        <v>0</v>
      </c>
      <c r="L294" s="355">
        <v>0</v>
      </c>
      <c r="M294" s="218"/>
    </row>
    <row r="295" spans="1:13" ht="79.2">
      <c r="A295" s="280">
        <v>3</v>
      </c>
      <c r="B295" s="283">
        <v>2</v>
      </c>
      <c r="C295" s="283">
        <v>2</v>
      </c>
      <c r="D295" s="283">
        <v>3</v>
      </c>
      <c r="E295" s="283">
        <v>1</v>
      </c>
      <c r="F295" s="285">
        <v>1</v>
      </c>
      <c r="G295" s="284" t="s">
        <v>212</v>
      </c>
      <c r="H295" s="275">
        <v>261</v>
      </c>
      <c r="I295" s="361">
        <v>0</v>
      </c>
      <c r="J295" s="361">
        <v>0</v>
      </c>
      <c r="K295" s="361">
        <v>0</v>
      </c>
      <c r="L295" s="361">
        <v>0</v>
      </c>
      <c r="M295" s="218"/>
    </row>
    <row r="296" spans="1:13" ht="79.2">
      <c r="A296" s="280">
        <v>3</v>
      </c>
      <c r="B296" s="283">
        <v>2</v>
      </c>
      <c r="C296" s="283">
        <v>2</v>
      </c>
      <c r="D296" s="283">
        <v>3</v>
      </c>
      <c r="E296" s="283">
        <v>1</v>
      </c>
      <c r="F296" s="285">
        <v>2</v>
      </c>
      <c r="G296" s="284" t="s">
        <v>213</v>
      </c>
      <c r="H296" s="275">
        <v>262</v>
      </c>
      <c r="I296" s="361">
        <v>0</v>
      </c>
      <c r="J296" s="361">
        <v>0</v>
      </c>
      <c r="K296" s="361">
        <v>0</v>
      </c>
      <c r="L296" s="361">
        <v>0</v>
      </c>
      <c r="M296" s="218"/>
    </row>
    <row r="297" spans="1:13" ht="52.8">
      <c r="A297" s="282">
        <v>3</v>
      </c>
      <c r="B297" s="283">
        <v>2</v>
      </c>
      <c r="C297" s="283">
        <v>2</v>
      </c>
      <c r="D297" s="283">
        <v>4</v>
      </c>
      <c r="E297" s="283"/>
      <c r="F297" s="285"/>
      <c r="G297" s="284" t="s">
        <v>214</v>
      </c>
      <c r="H297" s="275">
        <v>263</v>
      </c>
      <c r="I297" s="355">
        <v>0</v>
      </c>
      <c r="J297" s="366">
        <v>0</v>
      </c>
      <c r="K297" s="356">
        <v>0</v>
      </c>
      <c r="L297" s="356">
        <v>0</v>
      </c>
      <c r="M297" s="218"/>
    </row>
    <row r="298" spans="1:13" ht="52.8">
      <c r="A298" s="282">
        <v>3</v>
      </c>
      <c r="B298" s="283">
        <v>2</v>
      </c>
      <c r="C298" s="283">
        <v>2</v>
      </c>
      <c r="D298" s="283">
        <v>4</v>
      </c>
      <c r="E298" s="283">
        <v>1</v>
      </c>
      <c r="F298" s="285"/>
      <c r="G298" s="284" t="s">
        <v>214</v>
      </c>
      <c r="H298" s="275">
        <v>264</v>
      </c>
      <c r="I298" s="355">
        <v>0</v>
      </c>
      <c r="J298" s="366">
        <v>0</v>
      </c>
      <c r="K298" s="356">
        <v>0</v>
      </c>
      <c r="L298" s="356">
        <v>0</v>
      </c>
      <c r="M298" s="218"/>
    </row>
    <row r="299" spans="1:13" ht="66">
      <c r="A299" s="282">
        <v>3</v>
      </c>
      <c r="B299" s="283">
        <v>2</v>
      </c>
      <c r="C299" s="283">
        <v>2</v>
      </c>
      <c r="D299" s="283">
        <v>4</v>
      </c>
      <c r="E299" s="283">
        <v>1</v>
      </c>
      <c r="F299" s="285">
        <v>1</v>
      </c>
      <c r="G299" s="284" t="s">
        <v>215</v>
      </c>
      <c r="H299" s="275">
        <v>265</v>
      </c>
      <c r="I299" s="361">
        <v>0</v>
      </c>
      <c r="J299" s="361">
        <v>0</v>
      </c>
      <c r="K299" s="361">
        <v>0</v>
      </c>
      <c r="L299" s="361">
        <v>0</v>
      </c>
      <c r="M299" s="218"/>
    </row>
    <row r="300" spans="1:13" ht="66">
      <c r="A300" s="280">
        <v>3</v>
      </c>
      <c r="B300" s="278">
        <v>2</v>
      </c>
      <c r="C300" s="278">
        <v>2</v>
      </c>
      <c r="D300" s="278">
        <v>4</v>
      </c>
      <c r="E300" s="278">
        <v>1</v>
      </c>
      <c r="F300" s="281">
        <v>2</v>
      </c>
      <c r="G300" s="286" t="s">
        <v>216</v>
      </c>
      <c r="H300" s="275">
        <v>266</v>
      </c>
      <c r="I300" s="361">
        <v>0</v>
      </c>
      <c r="J300" s="361">
        <v>0</v>
      </c>
      <c r="K300" s="361">
        <v>0</v>
      </c>
      <c r="L300" s="361">
        <v>0</v>
      </c>
      <c r="M300" s="218"/>
    </row>
    <row r="301" spans="1:13" ht="39.6">
      <c r="A301" s="282">
        <v>3</v>
      </c>
      <c r="B301" s="283">
        <v>2</v>
      </c>
      <c r="C301" s="283">
        <v>2</v>
      </c>
      <c r="D301" s="283">
        <v>5</v>
      </c>
      <c r="E301" s="283"/>
      <c r="F301" s="285"/>
      <c r="G301" s="284" t="s">
        <v>217</v>
      </c>
      <c r="H301" s="275">
        <v>267</v>
      </c>
      <c r="I301" s="355">
        <v>0</v>
      </c>
      <c r="J301" s="366">
        <v>0</v>
      </c>
      <c r="K301" s="356">
        <v>0</v>
      </c>
      <c r="L301" s="356">
        <v>0</v>
      </c>
      <c r="M301" s="218"/>
    </row>
    <row r="302" spans="1:13" ht="39.6">
      <c r="A302" s="282">
        <v>3</v>
      </c>
      <c r="B302" s="283">
        <v>2</v>
      </c>
      <c r="C302" s="283">
        <v>2</v>
      </c>
      <c r="D302" s="283">
        <v>5</v>
      </c>
      <c r="E302" s="283">
        <v>1</v>
      </c>
      <c r="F302" s="285"/>
      <c r="G302" s="284" t="s">
        <v>217</v>
      </c>
      <c r="H302" s="275">
        <v>268</v>
      </c>
      <c r="I302" s="355">
        <v>0</v>
      </c>
      <c r="J302" s="366">
        <v>0</v>
      </c>
      <c r="K302" s="356">
        <v>0</v>
      </c>
      <c r="L302" s="356">
        <v>0</v>
      </c>
      <c r="M302" s="218"/>
    </row>
    <row r="303" spans="1:13" ht="39.6">
      <c r="A303" s="282">
        <v>3</v>
      </c>
      <c r="B303" s="283">
        <v>2</v>
      </c>
      <c r="C303" s="283">
        <v>2</v>
      </c>
      <c r="D303" s="283">
        <v>5</v>
      </c>
      <c r="E303" s="283">
        <v>1</v>
      </c>
      <c r="F303" s="285">
        <v>1</v>
      </c>
      <c r="G303" s="284" t="s">
        <v>217</v>
      </c>
      <c r="H303" s="275">
        <v>269</v>
      </c>
      <c r="I303" s="361">
        <v>0</v>
      </c>
      <c r="J303" s="361">
        <v>0</v>
      </c>
      <c r="K303" s="361">
        <v>0</v>
      </c>
      <c r="L303" s="361">
        <v>0</v>
      </c>
      <c r="M303" s="218"/>
    </row>
    <row r="304" spans="1:13" ht="39.6">
      <c r="A304" s="282">
        <v>3</v>
      </c>
      <c r="B304" s="283">
        <v>2</v>
      </c>
      <c r="C304" s="283">
        <v>2</v>
      </c>
      <c r="D304" s="283">
        <v>6</v>
      </c>
      <c r="E304" s="283"/>
      <c r="F304" s="285"/>
      <c r="G304" s="284" t="s">
        <v>200</v>
      </c>
      <c r="H304" s="275">
        <v>270</v>
      </c>
      <c r="I304" s="355">
        <v>0</v>
      </c>
      <c r="J304" s="382">
        <v>0</v>
      </c>
      <c r="K304" s="356">
        <v>0</v>
      </c>
      <c r="L304" s="356">
        <v>0</v>
      </c>
      <c r="M304" s="218"/>
    </row>
    <row r="305" spans="1:13" ht="39.6">
      <c r="A305" s="282">
        <v>3</v>
      </c>
      <c r="B305" s="283">
        <v>2</v>
      </c>
      <c r="C305" s="283">
        <v>2</v>
      </c>
      <c r="D305" s="283">
        <v>6</v>
      </c>
      <c r="E305" s="283">
        <v>1</v>
      </c>
      <c r="F305" s="285"/>
      <c r="G305" s="284" t="s">
        <v>200</v>
      </c>
      <c r="H305" s="275">
        <v>271</v>
      </c>
      <c r="I305" s="355">
        <v>0</v>
      </c>
      <c r="J305" s="382">
        <v>0</v>
      </c>
      <c r="K305" s="356">
        <v>0</v>
      </c>
      <c r="L305" s="356">
        <v>0</v>
      </c>
      <c r="M305" s="218"/>
    </row>
    <row r="306" spans="1:13" ht="39.6">
      <c r="A306" s="282">
        <v>3</v>
      </c>
      <c r="B306" s="298">
        <v>2</v>
      </c>
      <c r="C306" s="298">
        <v>2</v>
      </c>
      <c r="D306" s="283">
        <v>6</v>
      </c>
      <c r="E306" s="298">
        <v>1</v>
      </c>
      <c r="F306" s="299">
        <v>1</v>
      </c>
      <c r="G306" s="300" t="s">
        <v>200</v>
      </c>
      <c r="H306" s="275">
        <v>272</v>
      </c>
      <c r="I306" s="361">
        <v>0</v>
      </c>
      <c r="J306" s="361">
        <v>0</v>
      </c>
      <c r="K306" s="361">
        <v>0</v>
      </c>
      <c r="L306" s="361">
        <v>0</v>
      </c>
      <c r="M306" s="218"/>
    </row>
    <row r="307" spans="1:13" ht="52.8">
      <c r="A307" s="286">
        <v>3</v>
      </c>
      <c r="B307" s="282">
        <v>2</v>
      </c>
      <c r="C307" s="283">
        <v>2</v>
      </c>
      <c r="D307" s="283">
        <v>7</v>
      </c>
      <c r="E307" s="283"/>
      <c r="F307" s="285"/>
      <c r="G307" s="284" t="s">
        <v>201</v>
      </c>
      <c r="H307" s="275">
        <v>273</v>
      </c>
      <c r="I307" s="355">
        <v>0</v>
      </c>
      <c r="J307" s="382">
        <v>0</v>
      </c>
      <c r="K307" s="356">
        <v>0</v>
      </c>
      <c r="L307" s="356">
        <v>0</v>
      </c>
      <c r="M307" s="218"/>
    </row>
    <row r="308" spans="1:13" ht="52.8">
      <c r="A308" s="286">
        <v>3</v>
      </c>
      <c r="B308" s="282">
        <v>2</v>
      </c>
      <c r="C308" s="283">
        <v>2</v>
      </c>
      <c r="D308" s="283">
        <v>7</v>
      </c>
      <c r="E308" s="283">
        <v>1</v>
      </c>
      <c r="F308" s="285"/>
      <c r="G308" s="284" t="s">
        <v>201</v>
      </c>
      <c r="H308" s="275">
        <v>274</v>
      </c>
      <c r="I308" s="355">
        <v>0</v>
      </c>
      <c r="J308" s="355">
        <v>0</v>
      </c>
      <c r="K308" s="355">
        <v>0</v>
      </c>
      <c r="L308" s="355">
        <v>0</v>
      </c>
      <c r="M308" s="218"/>
    </row>
    <row r="309" spans="1:13" ht="66">
      <c r="A309" s="286">
        <v>3</v>
      </c>
      <c r="B309" s="282">
        <v>2</v>
      </c>
      <c r="C309" s="282">
        <v>2</v>
      </c>
      <c r="D309" s="283">
        <v>7</v>
      </c>
      <c r="E309" s="283">
        <v>1</v>
      </c>
      <c r="F309" s="285">
        <v>1</v>
      </c>
      <c r="G309" s="284" t="s">
        <v>202</v>
      </c>
      <c r="H309" s="275">
        <v>275</v>
      </c>
      <c r="I309" s="361">
        <v>0</v>
      </c>
      <c r="J309" s="361">
        <v>0</v>
      </c>
      <c r="K309" s="361">
        <v>0</v>
      </c>
      <c r="L309" s="361">
        <v>0</v>
      </c>
      <c r="M309" s="218"/>
    </row>
    <row r="310" spans="1:13" ht="66">
      <c r="A310" s="286">
        <v>3</v>
      </c>
      <c r="B310" s="282">
        <v>2</v>
      </c>
      <c r="C310" s="282">
        <v>2</v>
      </c>
      <c r="D310" s="283">
        <v>7</v>
      </c>
      <c r="E310" s="283">
        <v>1</v>
      </c>
      <c r="F310" s="285">
        <v>2</v>
      </c>
      <c r="G310" s="284" t="s">
        <v>203</v>
      </c>
      <c r="H310" s="275">
        <v>276</v>
      </c>
      <c r="I310" s="361">
        <v>0</v>
      </c>
      <c r="J310" s="361">
        <v>0</v>
      </c>
      <c r="K310" s="361">
        <v>0</v>
      </c>
      <c r="L310" s="361">
        <v>0</v>
      </c>
      <c r="M310" s="218"/>
    </row>
    <row r="311" spans="1:13" ht="79.2">
      <c r="A311" s="288">
        <v>3</v>
      </c>
      <c r="B311" s="288">
        <v>3</v>
      </c>
      <c r="C311" s="271"/>
      <c r="D311" s="272"/>
      <c r="E311" s="272"/>
      <c r="F311" s="274"/>
      <c r="G311" s="273" t="s">
        <v>218</v>
      </c>
      <c r="H311" s="275">
        <v>277</v>
      </c>
      <c r="I311" s="355">
        <v>0</v>
      </c>
      <c r="J311" s="382">
        <v>0</v>
      </c>
      <c r="K311" s="356">
        <v>0</v>
      </c>
      <c r="L311" s="356">
        <v>0</v>
      </c>
      <c r="M311" s="218"/>
    </row>
    <row r="312" spans="1:13" ht="118.8">
      <c r="A312" s="286">
        <v>3</v>
      </c>
      <c r="B312" s="286">
        <v>3</v>
      </c>
      <c r="C312" s="282">
        <v>1</v>
      </c>
      <c r="D312" s="283"/>
      <c r="E312" s="283"/>
      <c r="F312" s="285"/>
      <c r="G312" s="340" t="s">
        <v>219</v>
      </c>
      <c r="H312" s="275">
        <v>278</v>
      </c>
      <c r="I312" s="355">
        <v>0</v>
      </c>
      <c r="J312" s="382">
        <v>0</v>
      </c>
      <c r="K312" s="356">
        <v>0</v>
      </c>
      <c r="L312" s="356">
        <v>0</v>
      </c>
      <c r="M312" s="218"/>
    </row>
    <row r="313" spans="1:13" ht="39.6">
      <c r="A313" s="286">
        <v>3</v>
      </c>
      <c r="B313" s="286">
        <v>3</v>
      </c>
      <c r="C313" s="282">
        <v>1</v>
      </c>
      <c r="D313" s="283">
        <v>1</v>
      </c>
      <c r="E313" s="283"/>
      <c r="F313" s="285"/>
      <c r="G313" s="340" t="s">
        <v>205</v>
      </c>
      <c r="H313" s="275">
        <v>279</v>
      </c>
      <c r="I313" s="355">
        <v>0</v>
      </c>
      <c r="J313" s="355">
        <v>0</v>
      </c>
      <c r="K313" s="355">
        <v>0</v>
      </c>
      <c r="L313" s="355">
        <v>0</v>
      </c>
      <c r="M313" s="218"/>
    </row>
    <row r="314" spans="1:13" ht="26.4">
      <c r="A314" s="286">
        <v>3</v>
      </c>
      <c r="B314" s="286">
        <v>3</v>
      </c>
      <c r="C314" s="282">
        <v>1</v>
      </c>
      <c r="D314" s="283">
        <v>1</v>
      </c>
      <c r="E314" s="283">
        <v>1</v>
      </c>
      <c r="F314" s="285"/>
      <c r="G314" s="340" t="s">
        <v>183</v>
      </c>
      <c r="H314" s="275">
        <v>280</v>
      </c>
      <c r="I314" s="355">
        <v>0</v>
      </c>
      <c r="J314" s="382">
        <v>0</v>
      </c>
      <c r="K314" s="356">
        <v>0</v>
      </c>
      <c r="L314" s="356">
        <v>0</v>
      </c>
      <c r="M314" s="218"/>
    </row>
    <row r="315" spans="1:13" ht="26.4">
      <c r="A315" s="286">
        <v>3</v>
      </c>
      <c r="B315" s="286">
        <v>3</v>
      </c>
      <c r="C315" s="282">
        <v>1</v>
      </c>
      <c r="D315" s="283">
        <v>1</v>
      </c>
      <c r="E315" s="283">
        <v>1</v>
      </c>
      <c r="F315" s="285">
        <v>1</v>
      </c>
      <c r="G315" s="340" t="s">
        <v>183</v>
      </c>
      <c r="H315" s="275">
        <v>281</v>
      </c>
      <c r="I315" s="361">
        <v>0</v>
      </c>
      <c r="J315" s="361">
        <v>0</v>
      </c>
      <c r="K315" s="361">
        <v>0</v>
      </c>
      <c r="L315" s="361">
        <v>0</v>
      </c>
      <c r="M315" s="218"/>
    </row>
    <row r="316" spans="1:13" ht="26.4">
      <c r="A316" s="286">
        <v>3</v>
      </c>
      <c r="B316" s="286">
        <v>3</v>
      </c>
      <c r="C316" s="282">
        <v>1</v>
      </c>
      <c r="D316" s="283">
        <v>1</v>
      </c>
      <c r="E316" s="283">
        <v>2</v>
      </c>
      <c r="F316" s="285"/>
      <c r="G316" s="340" t="s">
        <v>206</v>
      </c>
      <c r="H316" s="275">
        <v>282</v>
      </c>
      <c r="I316" s="355">
        <v>0</v>
      </c>
      <c r="J316" s="355">
        <v>0</v>
      </c>
      <c r="K316" s="355">
        <v>0</v>
      </c>
      <c r="L316" s="355">
        <v>0</v>
      </c>
      <c r="M316" s="218"/>
    </row>
    <row r="317" spans="1:13" ht="39.6">
      <c r="A317" s="286">
        <v>3</v>
      </c>
      <c r="B317" s="286">
        <v>3</v>
      </c>
      <c r="C317" s="282">
        <v>1</v>
      </c>
      <c r="D317" s="283">
        <v>1</v>
      </c>
      <c r="E317" s="283">
        <v>2</v>
      </c>
      <c r="F317" s="285">
        <v>1</v>
      </c>
      <c r="G317" s="340" t="s">
        <v>185</v>
      </c>
      <c r="H317" s="275">
        <v>283</v>
      </c>
      <c r="I317" s="361">
        <v>0</v>
      </c>
      <c r="J317" s="361">
        <v>0</v>
      </c>
      <c r="K317" s="361">
        <v>0</v>
      </c>
      <c r="L317" s="361">
        <v>0</v>
      </c>
      <c r="M317" s="218"/>
    </row>
    <row r="318" spans="1:13" ht="39.6">
      <c r="A318" s="286">
        <v>3</v>
      </c>
      <c r="B318" s="286">
        <v>3</v>
      </c>
      <c r="C318" s="282">
        <v>1</v>
      </c>
      <c r="D318" s="283">
        <v>1</v>
      </c>
      <c r="E318" s="283">
        <v>2</v>
      </c>
      <c r="F318" s="285">
        <v>2</v>
      </c>
      <c r="G318" s="340" t="s">
        <v>186</v>
      </c>
      <c r="H318" s="275">
        <v>284</v>
      </c>
      <c r="I318" s="361">
        <v>0</v>
      </c>
      <c r="J318" s="361">
        <v>0</v>
      </c>
      <c r="K318" s="361">
        <v>0</v>
      </c>
      <c r="L318" s="361">
        <v>0</v>
      </c>
      <c r="M318" s="218"/>
    </row>
    <row r="319" spans="1:13">
      <c r="A319" s="286">
        <v>3</v>
      </c>
      <c r="B319" s="286">
        <v>3</v>
      </c>
      <c r="C319" s="282">
        <v>1</v>
      </c>
      <c r="D319" s="283">
        <v>1</v>
      </c>
      <c r="E319" s="283">
        <v>3</v>
      </c>
      <c r="F319" s="285"/>
      <c r="G319" s="340" t="s">
        <v>187</v>
      </c>
      <c r="H319" s="275">
        <v>285</v>
      </c>
      <c r="I319" s="355">
        <v>0</v>
      </c>
      <c r="J319" s="355">
        <v>0</v>
      </c>
      <c r="K319" s="355">
        <v>0</v>
      </c>
      <c r="L319" s="355">
        <v>0</v>
      </c>
      <c r="M319" s="218"/>
    </row>
    <row r="320" spans="1:13" ht="39.6">
      <c r="A320" s="286">
        <v>3</v>
      </c>
      <c r="B320" s="286">
        <v>3</v>
      </c>
      <c r="C320" s="282">
        <v>1</v>
      </c>
      <c r="D320" s="283">
        <v>1</v>
      </c>
      <c r="E320" s="283">
        <v>3</v>
      </c>
      <c r="F320" s="285">
        <v>1</v>
      </c>
      <c r="G320" s="340" t="s">
        <v>188</v>
      </c>
      <c r="H320" s="275">
        <v>286</v>
      </c>
      <c r="I320" s="361">
        <v>0</v>
      </c>
      <c r="J320" s="361">
        <v>0</v>
      </c>
      <c r="K320" s="361">
        <v>0</v>
      </c>
      <c r="L320" s="361">
        <v>0</v>
      </c>
      <c r="M320" s="218"/>
    </row>
    <row r="321" spans="1:13" ht="26.4">
      <c r="A321" s="286">
        <v>3</v>
      </c>
      <c r="B321" s="286">
        <v>3</v>
      </c>
      <c r="C321" s="282">
        <v>1</v>
      </c>
      <c r="D321" s="283">
        <v>1</v>
      </c>
      <c r="E321" s="283">
        <v>3</v>
      </c>
      <c r="F321" s="285">
        <v>2</v>
      </c>
      <c r="G321" s="340" t="s">
        <v>207</v>
      </c>
      <c r="H321" s="275">
        <v>287</v>
      </c>
      <c r="I321" s="361">
        <v>0</v>
      </c>
      <c r="J321" s="361">
        <v>0</v>
      </c>
      <c r="K321" s="361">
        <v>0</v>
      </c>
      <c r="L321" s="361">
        <v>0</v>
      </c>
      <c r="M321" s="218"/>
    </row>
    <row r="322" spans="1:13" ht="39.6">
      <c r="A322" s="296">
        <v>3</v>
      </c>
      <c r="B322" s="280">
        <v>3</v>
      </c>
      <c r="C322" s="282">
        <v>1</v>
      </c>
      <c r="D322" s="283">
        <v>2</v>
      </c>
      <c r="E322" s="283"/>
      <c r="F322" s="285"/>
      <c r="G322" s="340" t="s">
        <v>220</v>
      </c>
      <c r="H322" s="275">
        <v>288</v>
      </c>
      <c r="I322" s="355">
        <v>0</v>
      </c>
      <c r="J322" s="382">
        <v>0</v>
      </c>
      <c r="K322" s="356">
        <v>0</v>
      </c>
      <c r="L322" s="356">
        <v>0</v>
      </c>
      <c r="M322" s="218"/>
    </row>
    <row r="323" spans="1:13" ht="39.6">
      <c r="A323" s="296">
        <v>3</v>
      </c>
      <c r="B323" s="296">
        <v>3</v>
      </c>
      <c r="C323" s="280">
        <v>1</v>
      </c>
      <c r="D323" s="278">
        <v>2</v>
      </c>
      <c r="E323" s="278">
        <v>1</v>
      </c>
      <c r="F323" s="281"/>
      <c r="G323" s="340" t="s">
        <v>220</v>
      </c>
      <c r="H323" s="275">
        <v>289</v>
      </c>
      <c r="I323" s="362">
        <v>0</v>
      </c>
      <c r="J323" s="383">
        <v>0</v>
      </c>
      <c r="K323" s="363">
        <v>0</v>
      </c>
      <c r="L323" s="363">
        <v>0</v>
      </c>
      <c r="M323" s="218"/>
    </row>
    <row r="324" spans="1:13" ht="52.8">
      <c r="A324" s="286">
        <v>3</v>
      </c>
      <c r="B324" s="286">
        <v>3</v>
      </c>
      <c r="C324" s="282">
        <v>1</v>
      </c>
      <c r="D324" s="283">
        <v>2</v>
      </c>
      <c r="E324" s="283">
        <v>1</v>
      </c>
      <c r="F324" s="285">
        <v>1</v>
      </c>
      <c r="G324" s="340" t="s">
        <v>221</v>
      </c>
      <c r="H324" s="275">
        <v>290</v>
      </c>
      <c r="I324" s="361">
        <v>0</v>
      </c>
      <c r="J324" s="361">
        <v>0</v>
      </c>
      <c r="K324" s="361">
        <v>0</v>
      </c>
      <c r="L324" s="361">
        <v>0</v>
      </c>
      <c r="M324" s="218"/>
    </row>
    <row r="325" spans="1:13" ht="52.8">
      <c r="A325" s="290">
        <v>3</v>
      </c>
      <c r="B325" s="313">
        <v>3</v>
      </c>
      <c r="C325" s="297">
        <v>1</v>
      </c>
      <c r="D325" s="298">
        <v>2</v>
      </c>
      <c r="E325" s="298">
        <v>1</v>
      </c>
      <c r="F325" s="299">
        <v>2</v>
      </c>
      <c r="G325" s="346" t="s">
        <v>222</v>
      </c>
      <c r="H325" s="275">
        <v>291</v>
      </c>
      <c r="I325" s="361">
        <v>0</v>
      </c>
      <c r="J325" s="361">
        <v>0</v>
      </c>
      <c r="K325" s="361">
        <v>0</v>
      </c>
      <c r="L325" s="361">
        <v>0</v>
      </c>
      <c r="M325" s="218"/>
    </row>
    <row r="326" spans="1:13" ht="52.8">
      <c r="A326" s="282">
        <v>3</v>
      </c>
      <c r="B326" s="284">
        <v>3</v>
      </c>
      <c r="C326" s="282">
        <v>1</v>
      </c>
      <c r="D326" s="283">
        <v>3</v>
      </c>
      <c r="E326" s="283"/>
      <c r="F326" s="285"/>
      <c r="G326" s="340" t="s">
        <v>223</v>
      </c>
      <c r="H326" s="275">
        <v>292</v>
      </c>
      <c r="I326" s="355">
        <v>0</v>
      </c>
      <c r="J326" s="382">
        <v>0</v>
      </c>
      <c r="K326" s="356">
        <v>0</v>
      </c>
      <c r="L326" s="356">
        <v>0</v>
      </c>
      <c r="M326" s="218"/>
    </row>
    <row r="327" spans="1:13" ht="52.8">
      <c r="A327" s="282">
        <v>3</v>
      </c>
      <c r="B327" s="300">
        <v>3</v>
      </c>
      <c r="C327" s="297">
        <v>1</v>
      </c>
      <c r="D327" s="298">
        <v>3</v>
      </c>
      <c r="E327" s="298">
        <v>1</v>
      </c>
      <c r="F327" s="299"/>
      <c r="G327" s="340" t="s">
        <v>223</v>
      </c>
      <c r="H327" s="275">
        <v>293</v>
      </c>
      <c r="I327" s="356">
        <v>0</v>
      </c>
      <c r="J327" s="356">
        <v>0</v>
      </c>
      <c r="K327" s="356">
        <v>0</v>
      </c>
      <c r="L327" s="356">
        <v>0</v>
      </c>
      <c r="M327" s="218"/>
    </row>
    <row r="328" spans="1:13" ht="66">
      <c r="A328" s="282">
        <v>3</v>
      </c>
      <c r="B328" s="284">
        <v>3</v>
      </c>
      <c r="C328" s="282">
        <v>1</v>
      </c>
      <c r="D328" s="283">
        <v>3</v>
      </c>
      <c r="E328" s="283">
        <v>1</v>
      </c>
      <c r="F328" s="285">
        <v>1</v>
      </c>
      <c r="G328" s="340" t="s">
        <v>224</v>
      </c>
      <c r="H328" s="275">
        <v>294</v>
      </c>
      <c r="I328" s="360">
        <v>0</v>
      </c>
      <c r="J328" s="369">
        <v>0</v>
      </c>
      <c r="K328" s="369">
        <v>0</v>
      </c>
      <c r="L328" s="380">
        <v>0</v>
      </c>
      <c r="M328" s="218"/>
    </row>
    <row r="329" spans="1:13" ht="66">
      <c r="A329" s="282">
        <v>3</v>
      </c>
      <c r="B329" s="284">
        <v>3</v>
      </c>
      <c r="C329" s="282">
        <v>1</v>
      </c>
      <c r="D329" s="283">
        <v>3</v>
      </c>
      <c r="E329" s="283">
        <v>1</v>
      </c>
      <c r="F329" s="285">
        <v>2</v>
      </c>
      <c r="G329" s="340" t="s">
        <v>225</v>
      </c>
      <c r="H329" s="275">
        <v>295</v>
      </c>
      <c r="I329" s="369">
        <v>0</v>
      </c>
      <c r="J329" s="361">
        <v>0</v>
      </c>
      <c r="K329" s="361">
        <v>0</v>
      </c>
      <c r="L329" s="361">
        <v>0</v>
      </c>
      <c r="M329" s="218"/>
    </row>
    <row r="330" spans="1:13" ht="26.4">
      <c r="A330" s="282">
        <v>3</v>
      </c>
      <c r="B330" s="284">
        <v>3</v>
      </c>
      <c r="C330" s="282">
        <v>1</v>
      </c>
      <c r="D330" s="283">
        <v>4</v>
      </c>
      <c r="E330" s="283"/>
      <c r="F330" s="285"/>
      <c r="G330" s="340" t="s">
        <v>226</v>
      </c>
      <c r="H330" s="275">
        <v>296</v>
      </c>
      <c r="I330" s="355">
        <v>0</v>
      </c>
      <c r="J330" s="382">
        <v>0</v>
      </c>
      <c r="K330" s="356">
        <v>0</v>
      </c>
      <c r="L330" s="356">
        <v>0</v>
      </c>
      <c r="M330" s="218"/>
    </row>
    <row r="331" spans="1:13" ht="26.4">
      <c r="A331" s="286">
        <v>3</v>
      </c>
      <c r="B331" s="282">
        <v>3</v>
      </c>
      <c r="C331" s="283">
        <v>1</v>
      </c>
      <c r="D331" s="283">
        <v>4</v>
      </c>
      <c r="E331" s="283">
        <v>1</v>
      </c>
      <c r="F331" s="285"/>
      <c r="G331" s="340" t="s">
        <v>226</v>
      </c>
      <c r="H331" s="275">
        <v>297</v>
      </c>
      <c r="I331" s="355">
        <v>0</v>
      </c>
      <c r="J331" s="355">
        <v>0</v>
      </c>
      <c r="K331" s="355">
        <v>0</v>
      </c>
      <c r="L331" s="355">
        <v>0</v>
      </c>
      <c r="M331" s="218"/>
    </row>
    <row r="332" spans="1:13" ht="39.6">
      <c r="A332" s="286">
        <v>3</v>
      </c>
      <c r="B332" s="282">
        <v>3</v>
      </c>
      <c r="C332" s="283">
        <v>1</v>
      </c>
      <c r="D332" s="283">
        <v>4</v>
      </c>
      <c r="E332" s="283">
        <v>1</v>
      </c>
      <c r="F332" s="285">
        <v>1</v>
      </c>
      <c r="G332" s="340" t="s">
        <v>227</v>
      </c>
      <c r="H332" s="275">
        <v>298</v>
      </c>
      <c r="I332" s="360">
        <v>0</v>
      </c>
      <c r="J332" s="361">
        <v>0</v>
      </c>
      <c r="K332" s="361">
        <v>0</v>
      </c>
      <c r="L332" s="360">
        <v>0</v>
      </c>
      <c r="M332" s="218"/>
    </row>
    <row r="333" spans="1:13" ht="39.6">
      <c r="A333" s="282">
        <v>3</v>
      </c>
      <c r="B333" s="283">
        <v>3</v>
      </c>
      <c r="C333" s="283">
        <v>1</v>
      </c>
      <c r="D333" s="283">
        <v>4</v>
      </c>
      <c r="E333" s="283">
        <v>1</v>
      </c>
      <c r="F333" s="285">
        <v>2</v>
      </c>
      <c r="G333" s="340" t="s">
        <v>228</v>
      </c>
      <c r="H333" s="275">
        <v>299</v>
      </c>
      <c r="I333" s="360">
        <v>0</v>
      </c>
      <c r="J333" s="369">
        <v>0</v>
      </c>
      <c r="K333" s="369">
        <v>0</v>
      </c>
      <c r="L333" s="380">
        <v>0</v>
      </c>
      <c r="M333" s="218"/>
    </row>
    <row r="334" spans="1:13" ht="26.4">
      <c r="A334" s="282">
        <v>3</v>
      </c>
      <c r="B334" s="283">
        <v>3</v>
      </c>
      <c r="C334" s="283">
        <v>1</v>
      </c>
      <c r="D334" s="283">
        <v>5</v>
      </c>
      <c r="E334" s="283"/>
      <c r="F334" s="285"/>
      <c r="G334" s="340" t="s">
        <v>229</v>
      </c>
      <c r="H334" s="275">
        <v>300</v>
      </c>
      <c r="I334" s="363">
        <v>0</v>
      </c>
      <c r="J334" s="382">
        <v>0</v>
      </c>
      <c r="K334" s="356">
        <v>0</v>
      </c>
      <c r="L334" s="356">
        <v>0</v>
      </c>
      <c r="M334" s="218"/>
    </row>
    <row r="335" spans="1:13" ht="26.4">
      <c r="A335" s="280">
        <v>3</v>
      </c>
      <c r="B335" s="298">
        <v>3</v>
      </c>
      <c r="C335" s="298">
        <v>1</v>
      </c>
      <c r="D335" s="298">
        <v>5</v>
      </c>
      <c r="E335" s="298">
        <v>1</v>
      </c>
      <c r="F335" s="299"/>
      <c r="G335" s="340" t="s">
        <v>229</v>
      </c>
      <c r="H335" s="275">
        <v>301</v>
      </c>
      <c r="I335" s="356">
        <v>0</v>
      </c>
      <c r="J335" s="383">
        <v>0</v>
      </c>
      <c r="K335" s="363">
        <v>0</v>
      </c>
      <c r="L335" s="363">
        <v>0</v>
      </c>
      <c r="M335" s="218"/>
    </row>
    <row r="336" spans="1:13" ht="26.4">
      <c r="A336" s="282">
        <v>3</v>
      </c>
      <c r="B336" s="283">
        <v>3</v>
      </c>
      <c r="C336" s="283">
        <v>1</v>
      </c>
      <c r="D336" s="283">
        <v>5</v>
      </c>
      <c r="E336" s="283">
        <v>1</v>
      </c>
      <c r="F336" s="285">
        <v>1</v>
      </c>
      <c r="G336" s="340" t="s">
        <v>230</v>
      </c>
      <c r="H336" s="275">
        <v>302</v>
      </c>
      <c r="I336" s="361">
        <v>0</v>
      </c>
      <c r="J336" s="369">
        <v>0</v>
      </c>
      <c r="K336" s="369">
        <v>0</v>
      </c>
      <c r="L336" s="380">
        <v>0</v>
      </c>
      <c r="M336" s="218"/>
    </row>
    <row r="337" spans="1:16" ht="39.6">
      <c r="A337" s="282">
        <v>3</v>
      </c>
      <c r="B337" s="283">
        <v>3</v>
      </c>
      <c r="C337" s="283">
        <v>1</v>
      </c>
      <c r="D337" s="283">
        <v>6</v>
      </c>
      <c r="E337" s="283"/>
      <c r="F337" s="285"/>
      <c r="G337" s="340" t="s">
        <v>200</v>
      </c>
      <c r="H337" s="275">
        <v>303</v>
      </c>
      <c r="I337" s="356">
        <v>0</v>
      </c>
      <c r="J337" s="382">
        <v>0</v>
      </c>
      <c r="K337" s="356">
        <v>0</v>
      </c>
      <c r="L337" s="356">
        <v>0</v>
      </c>
      <c r="M337" s="218"/>
      <c r="N337" s="218"/>
      <c r="O337" s="218"/>
      <c r="P337" s="218"/>
    </row>
    <row r="338" spans="1:16" ht="39.6">
      <c r="A338" s="282">
        <v>3</v>
      </c>
      <c r="B338" s="283">
        <v>3</v>
      </c>
      <c r="C338" s="283">
        <v>1</v>
      </c>
      <c r="D338" s="283">
        <v>6</v>
      </c>
      <c r="E338" s="283">
        <v>1</v>
      </c>
      <c r="F338" s="285"/>
      <c r="G338" s="340" t="s">
        <v>200</v>
      </c>
      <c r="H338" s="275">
        <v>304</v>
      </c>
      <c r="I338" s="355">
        <v>0</v>
      </c>
      <c r="J338" s="382">
        <v>0</v>
      </c>
      <c r="K338" s="356">
        <v>0</v>
      </c>
      <c r="L338" s="356">
        <v>0</v>
      </c>
      <c r="M338" s="218"/>
      <c r="N338" s="218"/>
      <c r="O338" s="218"/>
      <c r="P338" s="218"/>
    </row>
    <row r="339" spans="1:16" ht="39.6">
      <c r="A339" s="282">
        <v>3</v>
      </c>
      <c r="B339" s="283">
        <v>3</v>
      </c>
      <c r="C339" s="283">
        <v>1</v>
      </c>
      <c r="D339" s="283">
        <v>6</v>
      </c>
      <c r="E339" s="283">
        <v>1</v>
      </c>
      <c r="F339" s="285">
        <v>1</v>
      </c>
      <c r="G339" s="340" t="s">
        <v>200</v>
      </c>
      <c r="H339" s="275">
        <v>305</v>
      </c>
      <c r="I339" s="369">
        <v>0</v>
      </c>
      <c r="J339" s="369">
        <v>0</v>
      </c>
      <c r="K339" s="369">
        <v>0</v>
      </c>
      <c r="L339" s="380">
        <v>0</v>
      </c>
      <c r="M339" s="218"/>
      <c r="N339" s="218"/>
      <c r="O339" s="218"/>
      <c r="P339" s="218"/>
    </row>
    <row r="340" spans="1:16" ht="52.8">
      <c r="A340" s="282">
        <v>3</v>
      </c>
      <c r="B340" s="283">
        <v>3</v>
      </c>
      <c r="C340" s="283">
        <v>1</v>
      </c>
      <c r="D340" s="283">
        <v>7</v>
      </c>
      <c r="E340" s="283"/>
      <c r="F340" s="285"/>
      <c r="G340" s="340" t="s">
        <v>231</v>
      </c>
      <c r="H340" s="275">
        <v>306</v>
      </c>
      <c r="I340" s="355">
        <v>0</v>
      </c>
      <c r="J340" s="382">
        <v>0</v>
      </c>
      <c r="K340" s="356">
        <v>0</v>
      </c>
      <c r="L340" s="356">
        <v>0</v>
      </c>
      <c r="M340" s="218"/>
      <c r="N340" s="218"/>
      <c r="O340" s="218"/>
      <c r="P340" s="218"/>
    </row>
    <row r="341" spans="1:16" ht="52.8">
      <c r="A341" s="282">
        <v>3</v>
      </c>
      <c r="B341" s="283">
        <v>3</v>
      </c>
      <c r="C341" s="283">
        <v>1</v>
      </c>
      <c r="D341" s="283">
        <v>7</v>
      </c>
      <c r="E341" s="283">
        <v>1</v>
      </c>
      <c r="F341" s="285"/>
      <c r="G341" s="340" t="s">
        <v>231</v>
      </c>
      <c r="H341" s="275">
        <v>307</v>
      </c>
      <c r="I341" s="355">
        <v>0</v>
      </c>
      <c r="J341" s="355">
        <v>0</v>
      </c>
      <c r="K341" s="355">
        <v>0</v>
      </c>
      <c r="L341" s="355">
        <v>0</v>
      </c>
      <c r="M341" s="218"/>
      <c r="N341" s="218"/>
      <c r="O341" s="218"/>
      <c r="P341" s="218"/>
    </row>
    <row r="342" spans="1:16" ht="66">
      <c r="A342" s="282">
        <v>3</v>
      </c>
      <c r="B342" s="283">
        <v>3</v>
      </c>
      <c r="C342" s="283">
        <v>1</v>
      </c>
      <c r="D342" s="283">
        <v>7</v>
      </c>
      <c r="E342" s="283">
        <v>1</v>
      </c>
      <c r="F342" s="285">
        <v>1</v>
      </c>
      <c r="G342" s="340" t="s">
        <v>232</v>
      </c>
      <c r="H342" s="275">
        <v>308</v>
      </c>
      <c r="I342" s="369">
        <v>0</v>
      </c>
      <c r="J342" s="369">
        <v>0</v>
      </c>
      <c r="K342" s="369">
        <v>0</v>
      </c>
      <c r="L342" s="380">
        <v>0</v>
      </c>
      <c r="M342" s="218"/>
      <c r="N342" s="218"/>
      <c r="O342" s="218"/>
      <c r="P342" s="218"/>
    </row>
    <row r="343" spans="1:16" ht="66">
      <c r="A343" s="282">
        <v>3</v>
      </c>
      <c r="B343" s="283">
        <v>3</v>
      </c>
      <c r="C343" s="283">
        <v>1</v>
      </c>
      <c r="D343" s="283">
        <v>7</v>
      </c>
      <c r="E343" s="283">
        <v>1</v>
      </c>
      <c r="F343" s="285">
        <v>2</v>
      </c>
      <c r="G343" s="340" t="s">
        <v>233</v>
      </c>
      <c r="H343" s="275">
        <v>309</v>
      </c>
      <c r="I343" s="361">
        <v>0</v>
      </c>
      <c r="J343" s="361">
        <v>0</v>
      </c>
      <c r="K343" s="361">
        <v>0</v>
      </c>
      <c r="L343" s="361">
        <v>0</v>
      </c>
      <c r="M343" s="218"/>
      <c r="N343" s="218"/>
      <c r="O343" s="218"/>
      <c r="P343" s="218"/>
    </row>
    <row r="344" spans="1:16" ht="118.8">
      <c r="A344" s="282">
        <v>3</v>
      </c>
      <c r="B344" s="283">
        <v>3</v>
      </c>
      <c r="C344" s="283">
        <v>2</v>
      </c>
      <c r="D344" s="283"/>
      <c r="E344" s="283"/>
      <c r="F344" s="285"/>
      <c r="G344" s="284" t="s">
        <v>234</v>
      </c>
      <c r="H344" s="275">
        <v>310</v>
      </c>
      <c r="I344" s="355">
        <v>0</v>
      </c>
      <c r="J344" s="382">
        <v>0</v>
      </c>
      <c r="K344" s="356">
        <v>0</v>
      </c>
      <c r="L344" s="356">
        <v>0</v>
      </c>
      <c r="M344" s="218"/>
      <c r="N344" s="218"/>
      <c r="O344" s="218"/>
      <c r="P344" s="218"/>
    </row>
    <row r="345" spans="1:16" ht="39.6">
      <c r="A345" s="282">
        <v>3</v>
      </c>
      <c r="B345" s="283">
        <v>3</v>
      </c>
      <c r="C345" s="283">
        <v>2</v>
      </c>
      <c r="D345" s="283">
        <v>1</v>
      </c>
      <c r="E345" s="283"/>
      <c r="F345" s="285"/>
      <c r="G345" s="284" t="s">
        <v>182</v>
      </c>
      <c r="H345" s="275">
        <v>311</v>
      </c>
      <c r="I345" s="355">
        <v>0</v>
      </c>
      <c r="J345" s="355">
        <v>0</v>
      </c>
      <c r="K345" s="355">
        <v>0</v>
      </c>
      <c r="L345" s="355">
        <v>0</v>
      </c>
      <c r="M345" s="218"/>
      <c r="N345" s="218"/>
      <c r="O345" s="218"/>
      <c r="P345" s="218"/>
    </row>
    <row r="346" spans="1:16" ht="39.6">
      <c r="A346" s="286">
        <v>3</v>
      </c>
      <c r="B346" s="282">
        <v>3</v>
      </c>
      <c r="C346" s="283">
        <v>2</v>
      </c>
      <c r="D346" s="284">
        <v>1</v>
      </c>
      <c r="E346" s="282">
        <v>1</v>
      </c>
      <c r="F346" s="285"/>
      <c r="G346" s="284" t="s">
        <v>182</v>
      </c>
      <c r="H346" s="275">
        <v>312</v>
      </c>
      <c r="I346" s="355">
        <v>0</v>
      </c>
      <c r="J346" s="355">
        <v>0</v>
      </c>
      <c r="K346" s="355">
        <v>0</v>
      </c>
      <c r="L346" s="355">
        <v>0</v>
      </c>
      <c r="M346" s="323">
        <v>0</v>
      </c>
      <c r="N346" s="323">
        <v>0</v>
      </c>
      <c r="O346" s="323">
        <v>0</v>
      </c>
      <c r="P346" s="323">
        <v>0</v>
      </c>
    </row>
    <row r="347" spans="1:16" ht="26.4">
      <c r="A347" s="286">
        <v>3</v>
      </c>
      <c r="B347" s="282">
        <v>3</v>
      </c>
      <c r="C347" s="283">
        <v>2</v>
      </c>
      <c r="D347" s="284">
        <v>1</v>
      </c>
      <c r="E347" s="282">
        <v>1</v>
      </c>
      <c r="F347" s="285">
        <v>1</v>
      </c>
      <c r="G347" s="284" t="s">
        <v>183</v>
      </c>
      <c r="H347" s="275">
        <v>313</v>
      </c>
      <c r="I347" s="369">
        <v>0</v>
      </c>
      <c r="J347" s="369">
        <v>0</v>
      </c>
      <c r="K347" s="369">
        <v>0</v>
      </c>
      <c r="L347" s="380">
        <v>0</v>
      </c>
      <c r="M347" s="218"/>
      <c r="N347" s="218"/>
      <c r="O347" s="218"/>
      <c r="P347" s="218"/>
    </row>
    <row r="348" spans="1:16" ht="26.4">
      <c r="A348" s="286">
        <v>3</v>
      </c>
      <c r="B348" s="282">
        <v>3</v>
      </c>
      <c r="C348" s="283">
        <v>2</v>
      </c>
      <c r="D348" s="284">
        <v>1</v>
      </c>
      <c r="E348" s="282">
        <v>2</v>
      </c>
      <c r="F348" s="285"/>
      <c r="G348" s="300" t="s">
        <v>206</v>
      </c>
      <c r="H348" s="275">
        <v>314</v>
      </c>
      <c r="I348" s="355">
        <v>0</v>
      </c>
      <c r="J348" s="355">
        <v>0</v>
      </c>
      <c r="K348" s="355">
        <v>0</v>
      </c>
      <c r="L348" s="355">
        <v>0</v>
      </c>
      <c r="M348" s="218"/>
      <c r="N348" s="218"/>
      <c r="O348" s="218"/>
      <c r="P348" s="218"/>
    </row>
    <row r="349" spans="1:16" ht="39.6">
      <c r="A349" s="286">
        <v>3</v>
      </c>
      <c r="B349" s="282">
        <v>3</v>
      </c>
      <c r="C349" s="283">
        <v>2</v>
      </c>
      <c r="D349" s="284">
        <v>1</v>
      </c>
      <c r="E349" s="282">
        <v>2</v>
      </c>
      <c r="F349" s="285">
        <v>1</v>
      </c>
      <c r="G349" s="300" t="s">
        <v>185</v>
      </c>
      <c r="H349" s="275">
        <v>315</v>
      </c>
      <c r="I349" s="369">
        <v>0</v>
      </c>
      <c r="J349" s="369">
        <v>0</v>
      </c>
      <c r="K349" s="369">
        <v>0</v>
      </c>
      <c r="L349" s="380">
        <v>0</v>
      </c>
      <c r="M349" s="218"/>
      <c r="N349" s="218"/>
      <c r="O349" s="218"/>
      <c r="P349" s="218"/>
    </row>
    <row r="350" spans="1:16" ht="39.6">
      <c r="A350" s="286">
        <v>3</v>
      </c>
      <c r="B350" s="282">
        <v>3</v>
      </c>
      <c r="C350" s="283">
        <v>2</v>
      </c>
      <c r="D350" s="284">
        <v>1</v>
      </c>
      <c r="E350" s="282">
        <v>2</v>
      </c>
      <c r="F350" s="285">
        <v>2</v>
      </c>
      <c r="G350" s="300" t="s">
        <v>186</v>
      </c>
      <c r="H350" s="275">
        <v>316</v>
      </c>
      <c r="I350" s="361">
        <v>0</v>
      </c>
      <c r="J350" s="361">
        <v>0</v>
      </c>
      <c r="K350" s="361">
        <v>0</v>
      </c>
      <c r="L350" s="361">
        <v>0</v>
      </c>
      <c r="M350" s="218"/>
      <c r="N350" s="218"/>
      <c r="O350" s="218"/>
      <c r="P350" s="218"/>
    </row>
    <row r="351" spans="1:16">
      <c r="A351" s="286">
        <v>3</v>
      </c>
      <c r="B351" s="282">
        <v>3</v>
      </c>
      <c r="C351" s="283">
        <v>2</v>
      </c>
      <c r="D351" s="284">
        <v>1</v>
      </c>
      <c r="E351" s="282">
        <v>3</v>
      </c>
      <c r="F351" s="285"/>
      <c r="G351" s="300" t="s">
        <v>187</v>
      </c>
      <c r="H351" s="275">
        <v>317</v>
      </c>
      <c r="I351" s="355">
        <v>0</v>
      </c>
      <c r="J351" s="355">
        <v>0</v>
      </c>
      <c r="K351" s="355">
        <v>0</v>
      </c>
      <c r="L351" s="355">
        <v>0</v>
      </c>
      <c r="M351" s="218"/>
      <c r="N351" s="218"/>
      <c r="O351" s="218"/>
      <c r="P351" s="218"/>
    </row>
    <row r="352" spans="1:16" ht="39.6">
      <c r="A352" s="286">
        <v>3</v>
      </c>
      <c r="B352" s="282">
        <v>3</v>
      </c>
      <c r="C352" s="283">
        <v>2</v>
      </c>
      <c r="D352" s="284">
        <v>1</v>
      </c>
      <c r="E352" s="282">
        <v>3</v>
      </c>
      <c r="F352" s="285">
        <v>1</v>
      </c>
      <c r="G352" s="300" t="s">
        <v>188</v>
      </c>
      <c r="H352" s="275">
        <v>318</v>
      </c>
      <c r="I352" s="361">
        <v>0</v>
      </c>
      <c r="J352" s="361">
        <v>0</v>
      </c>
      <c r="K352" s="361">
        <v>0</v>
      </c>
      <c r="L352" s="361">
        <v>0</v>
      </c>
      <c r="M352" s="218"/>
      <c r="N352" s="218"/>
      <c r="O352" s="218"/>
      <c r="P352" s="218"/>
    </row>
    <row r="353" spans="1:13" ht="26.4">
      <c r="A353" s="286">
        <v>3</v>
      </c>
      <c r="B353" s="282">
        <v>3</v>
      </c>
      <c r="C353" s="283">
        <v>2</v>
      </c>
      <c r="D353" s="284">
        <v>1</v>
      </c>
      <c r="E353" s="282">
        <v>3</v>
      </c>
      <c r="F353" s="285">
        <v>2</v>
      </c>
      <c r="G353" s="300" t="s">
        <v>207</v>
      </c>
      <c r="H353" s="275">
        <v>319</v>
      </c>
      <c r="I353" s="379">
        <v>0</v>
      </c>
      <c r="J353" s="384">
        <v>0</v>
      </c>
      <c r="K353" s="379">
        <v>0</v>
      </c>
      <c r="L353" s="379">
        <v>0</v>
      </c>
      <c r="M353" s="218"/>
    </row>
    <row r="354" spans="1:13" ht="39.6">
      <c r="A354" s="290">
        <v>3</v>
      </c>
      <c r="B354" s="290">
        <v>3</v>
      </c>
      <c r="C354" s="297">
        <v>2</v>
      </c>
      <c r="D354" s="300">
        <v>2</v>
      </c>
      <c r="E354" s="297"/>
      <c r="F354" s="299"/>
      <c r="G354" s="300" t="s">
        <v>220</v>
      </c>
      <c r="H354" s="275">
        <v>320</v>
      </c>
      <c r="I354" s="364">
        <v>0</v>
      </c>
      <c r="J354" s="385">
        <v>0</v>
      </c>
      <c r="K354" s="365">
        <v>0</v>
      </c>
      <c r="L354" s="365">
        <v>0</v>
      </c>
      <c r="M354" s="218"/>
    </row>
    <row r="355" spans="1:13" ht="39.6">
      <c r="A355" s="286">
        <v>3</v>
      </c>
      <c r="B355" s="286">
        <v>3</v>
      </c>
      <c r="C355" s="282">
        <v>2</v>
      </c>
      <c r="D355" s="284">
        <v>2</v>
      </c>
      <c r="E355" s="282">
        <v>1</v>
      </c>
      <c r="F355" s="285"/>
      <c r="G355" s="300" t="s">
        <v>220</v>
      </c>
      <c r="H355" s="275">
        <v>321</v>
      </c>
      <c r="I355" s="355">
        <v>0</v>
      </c>
      <c r="J355" s="366">
        <v>0</v>
      </c>
      <c r="K355" s="356">
        <v>0</v>
      </c>
      <c r="L355" s="356">
        <v>0</v>
      </c>
      <c r="M355" s="218"/>
    </row>
    <row r="356" spans="1:13" ht="52.8">
      <c r="A356" s="286">
        <v>3</v>
      </c>
      <c r="B356" s="286">
        <v>3</v>
      </c>
      <c r="C356" s="282">
        <v>2</v>
      </c>
      <c r="D356" s="284">
        <v>2</v>
      </c>
      <c r="E356" s="286">
        <v>1</v>
      </c>
      <c r="F356" s="306">
        <v>1</v>
      </c>
      <c r="G356" s="284" t="s">
        <v>221</v>
      </c>
      <c r="H356" s="275">
        <v>322</v>
      </c>
      <c r="I356" s="361">
        <v>0</v>
      </c>
      <c r="J356" s="361">
        <v>0</v>
      </c>
      <c r="K356" s="361">
        <v>0</v>
      </c>
      <c r="L356" s="361">
        <v>0</v>
      </c>
      <c r="M356" s="218"/>
    </row>
    <row r="357" spans="1:13" ht="52.8">
      <c r="A357" s="290">
        <v>3</v>
      </c>
      <c r="B357" s="290">
        <v>3</v>
      </c>
      <c r="C357" s="291">
        <v>2</v>
      </c>
      <c r="D357" s="292">
        <v>2</v>
      </c>
      <c r="E357" s="293">
        <v>1</v>
      </c>
      <c r="F357" s="311">
        <v>2</v>
      </c>
      <c r="G357" s="293" t="s">
        <v>222</v>
      </c>
      <c r="H357" s="275">
        <v>323</v>
      </c>
      <c r="I357" s="361">
        <v>0</v>
      </c>
      <c r="J357" s="361">
        <v>0</v>
      </c>
      <c r="K357" s="361">
        <v>0</v>
      </c>
      <c r="L357" s="361">
        <v>0</v>
      </c>
      <c r="M357" s="218"/>
    </row>
    <row r="358" spans="1:13" ht="52.8">
      <c r="A358" s="286">
        <v>3</v>
      </c>
      <c r="B358" s="286">
        <v>3</v>
      </c>
      <c r="C358" s="282">
        <v>2</v>
      </c>
      <c r="D358" s="283">
        <v>3</v>
      </c>
      <c r="E358" s="284"/>
      <c r="F358" s="306"/>
      <c r="G358" s="284" t="s">
        <v>223</v>
      </c>
      <c r="H358" s="275">
        <v>324</v>
      </c>
      <c r="I358" s="355">
        <v>0</v>
      </c>
      <c r="J358" s="366">
        <v>0</v>
      </c>
      <c r="K358" s="356">
        <v>0</v>
      </c>
      <c r="L358" s="356">
        <v>0</v>
      </c>
      <c r="M358" s="218"/>
    </row>
    <row r="359" spans="1:13" ht="52.8">
      <c r="A359" s="286">
        <v>3</v>
      </c>
      <c r="B359" s="286">
        <v>3</v>
      </c>
      <c r="C359" s="282">
        <v>2</v>
      </c>
      <c r="D359" s="283">
        <v>3</v>
      </c>
      <c r="E359" s="284">
        <v>1</v>
      </c>
      <c r="F359" s="306"/>
      <c r="G359" s="284" t="s">
        <v>223</v>
      </c>
      <c r="H359" s="275">
        <v>325</v>
      </c>
      <c r="I359" s="355">
        <v>0</v>
      </c>
      <c r="J359" s="355">
        <v>0</v>
      </c>
      <c r="K359" s="355">
        <v>0</v>
      </c>
      <c r="L359" s="355">
        <v>0</v>
      </c>
      <c r="M359" s="218"/>
    </row>
    <row r="360" spans="1:13" ht="66">
      <c r="A360" s="286">
        <v>3</v>
      </c>
      <c r="B360" s="286">
        <v>3</v>
      </c>
      <c r="C360" s="282">
        <v>2</v>
      </c>
      <c r="D360" s="283">
        <v>3</v>
      </c>
      <c r="E360" s="284">
        <v>1</v>
      </c>
      <c r="F360" s="306">
        <v>1</v>
      </c>
      <c r="G360" s="284" t="s">
        <v>224</v>
      </c>
      <c r="H360" s="275">
        <v>326</v>
      </c>
      <c r="I360" s="369">
        <v>0</v>
      </c>
      <c r="J360" s="369">
        <v>0</v>
      </c>
      <c r="K360" s="369">
        <v>0</v>
      </c>
      <c r="L360" s="380">
        <v>0</v>
      </c>
      <c r="M360" s="218"/>
    </row>
    <row r="361" spans="1:13" ht="66">
      <c r="A361" s="286">
        <v>3</v>
      </c>
      <c r="B361" s="286">
        <v>3</v>
      </c>
      <c r="C361" s="282">
        <v>2</v>
      </c>
      <c r="D361" s="283">
        <v>3</v>
      </c>
      <c r="E361" s="284">
        <v>1</v>
      </c>
      <c r="F361" s="306">
        <v>2</v>
      </c>
      <c r="G361" s="284" t="s">
        <v>225</v>
      </c>
      <c r="H361" s="275">
        <v>327</v>
      </c>
      <c r="I361" s="361">
        <v>0</v>
      </c>
      <c r="J361" s="361">
        <v>0</v>
      </c>
      <c r="K361" s="361">
        <v>0</v>
      </c>
      <c r="L361" s="361">
        <v>0</v>
      </c>
      <c r="M361" s="218"/>
    </row>
    <row r="362" spans="1:13" ht="26.4">
      <c r="A362" s="286">
        <v>3</v>
      </c>
      <c r="B362" s="286">
        <v>3</v>
      </c>
      <c r="C362" s="282">
        <v>2</v>
      </c>
      <c r="D362" s="283">
        <v>4</v>
      </c>
      <c r="E362" s="283"/>
      <c r="F362" s="285"/>
      <c r="G362" s="284" t="s">
        <v>226</v>
      </c>
      <c r="H362" s="275">
        <v>328</v>
      </c>
      <c r="I362" s="355">
        <v>0</v>
      </c>
      <c r="J362" s="366">
        <v>0</v>
      </c>
      <c r="K362" s="356">
        <v>0</v>
      </c>
      <c r="L362" s="356">
        <v>0</v>
      </c>
      <c r="M362" s="218"/>
    </row>
    <row r="363" spans="1:13" ht="26.4">
      <c r="A363" s="296">
        <v>3</v>
      </c>
      <c r="B363" s="296">
        <v>3</v>
      </c>
      <c r="C363" s="280">
        <v>2</v>
      </c>
      <c r="D363" s="278">
        <v>4</v>
      </c>
      <c r="E363" s="278">
        <v>1</v>
      </c>
      <c r="F363" s="281"/>
      <c r="G363" s="284" t="s">
        <v>226</v>
      </c>
      <c r="H363" s="275">
        <v>329</v>
      </c>
      <c r="I363" s="362">
        <v>0</v>
      </c>
      <c r="J363" s="367">
        <v>0</v>
      </c>
      <c r="K363" s="363">
        <v>0</v>
      </c>
      <c r="L363" s="363">
        <v>0</v>
      </c>
      <c r="M363" s="218"/>
    </row>
    <row r="364" spans="1:13" ht="39.6">
      <c r="A364" s="286">
        <v>3</v>
      </c>
      <c r="B364" s="286">
        <v>3</v>
      </c>
      <c r="C364" s="282">
        <v>2</v>
      </c>
      <c r="D364" s="283">
        <v>4</v>
      </c>
      <c r="E364" s="283">
        <v>1</v>
      </c>
      <c r="F364" s="285">
        <v>1</v>
      </c>
      <c r="G364" s="284" t="s">
        <v>227</v>
      </c>
      <c r="H364" s="275">
        <v>330</v>
      </c>
      <c r="I364" s="361">
        <v>0</v>
      </c>
      <c r="J364" s="361">
        <v>0</v>
      </c>
      <c r="K364" s="361">
        <v>0</v>
      </c>
      <c r="L364" s="361">
        <v>0</v>
      </c>
      <c r="M364" s="218"/>
    </row>
    <row r="365" spans="1:13" ht="39.6">
      <c r="A365" s="286">
        <v>3</v>
      </c>
      <c r="B365" s="286">
        <v>3</v>
      </c>
      <c r="C365" s="282">
        <v>2</v>
      </c>
      <c r="D365" s="283">
        <v>4</v>
      </c>
      <c r="E365" s="283">
        <v>1</v>
      </c>
      <c r="F365" s="285">
        <v>2</v>
      </c>
      <c r="G365" s="284" t="s">
        <v>235</v>
      </c>
      <c r="H365" s="275">
        <v>331</v>
      </c>
      <c r="I365" s="361">
        <v>0</v>
      </c>
      <c r="J365" s="361">
        <v>0</v>
      </c>
      <c r="K365" s="361">
        <v>0</v>
      </c>
      <c r="L365" s="361">
        <v>0</v>
      </c>
      <c r="M365" s="218"/>
    </row>
    <row r="366" spans="1:13" ht="26.4">
      <c r="A366" s="286">
        <v>3</v>
      </c>
      <c r="B366" s="286">
        <v>3</v>
      </c>
      <c r="C366" s="282">
        <v>2</v>
      </c>
      <c r="D366" s="283">
        <v>5</v>
      </c>
      <c r="E366" s="283"/>
      <c r="F366" s="285"/>
      <c r="G366" s="284" t="s">
        <v>229</v>
      </c>
      <c r="H366" s="275">
        <v>332</v>
      </c>
      <c r="I366" s="355">
        <v>0</v>
      </c>
      <c r="J366" s="366">
        <v>0</v>
      </c>
      <c r="K366" s="356">
        <v>0</v>
      </c>
      <c r="L366" s="356">
        <v>0</v>
      </c>
      <c r="M366" s="218"/>
    </row>
    <row r="367" spans="1:13" ht="26.4">
      <c r="A367" s="296">
        <v>3</v>
      </c>
      <c r="B367" s="296">
        <v>3</v>
      </c>
      <c r="C367" s="280">
        <v>2</v>
      </c>
      <c r="D367" s="278">
        <v>5</v>
      </c>
      <c r="E367" s="278">
        <v>1</v>
      </c>
      <c r="F367" s="281"/>
      <c r="G367" s="284" t="s">
        <v>229</v>
      </c>
      <c r="H367" s="275">
        <v>333</v>
      </c>
      <c r="I367" s="362">
        <v>0</v>
      </c>
      <c r="J367" s="367">
        <v>0</v>
      </c>
      <c r="K367" s="363">
        <v>0</v>
      </c>
      <c r="L367" s="363">
        <v>0</v>
      </c>
      <c r="M367" s="218"/>
    </row>
    <row r="368" spans="1:13" ht="26.4">
      <c r="A368" s="286">
        <v>3</v>
      </c>
      <c r="B368" s="286">
        <v>3</v>
      </c>
      <c r="C368" s="282">
        <v>2</v>
      </c>
      <c r="D368" s="283">
        <v>5</v>
      </c>
      <c r="E368" s="283">
        <v>1</v>
      </c>
      <c r="F368" s="285">
        <v>1</v>
      </c>
      <c r="G368" s="284" t="s">
        <v>229</v>
      </c>
      <c r="H368" s="275">
        <v>334</v>
      </c>
      <c r="I368" s="369">
        <v>0</v>
      </c>
      <c r="J368" s="369">
        <v>0</v>
      </c>
      <c r="K368" s="369">
        <v>0</v>
      </c>
      <c r="L368" s="380">
        <v>0</v>
      </c>
      <c r="M368" s="218"/>
    </row>
    <row r="369" spans="1:13" ht="39.6">
      <c r="A369" s="286">
        <v>3</v>
      </c>
      <c r="B369" s="286">
        <v>3</v>
      </c>
      <c r="C369" s="282">
        <v>2</v>
      </c>
      <c r="D369" s="283">
        <v>6</v>
      </c>
      <c r="E369" s="283"/>
      <c r="F369" s="285"/>
      <c r="G369" s="284" t="s">
        <v>200</v>
      </c>
      <c r="H369" s="275">
        <v>335</v>
      </c>
      <c r="I369" s="355">
        <v>0</v>
      </c>
      <c r="J369" s="366">
        <v>0</v>
      </c>
      <c r="K369" s="356">
        <v>0</v>
      </c>
      <c r="L369" s="356">
        <v>0</v>
      </c>
      <c r="M369" s="218"/>
    </row>
    <row r="370" spans="1:13" ht="39.6">
      <c r="A370" s="286">
        <v>3</v>
      </c>
      <c r="B370" s="286">
        <v>3</v>
      </c>
      <c r="C370" s="282">
        <v>2</v>
      </c>
      <c r="D370" s="283">
        <v>6</v>
      </c>
      <c r="E370" s="283">
        <v>1</v>
      </c>
      <c r="F370" s="285"/>
      <c r="G370" s="284" t="s">
        <v>200</v>
      </c>
      <c r="H370" s="275">
        <v>336</v>
      </c>
      <c r="I370" s="355">
        <v>0</v>
      </c>
      <c r="J370" s="366">
        <v>0</v>
      </c>
      <c r="K370" s="356">
        <v>0</v>
      </c>
      <c r="L370" s="356">
        <v>0</v>
      </c>
      <c r="M370" s="218"/>
    </row>
    <row r="371" spans="1:13" ht="39.6">
      <c r="A371" s="290">
        <v>3</v>
      </c>
      <c r="B371" s="290">
        <v>3</v>
      </c>
      <c r="C371" s="291">
        <v>2</v>
      </c>
      <c r="D371" s="292">
        <v>6</v>
      </c>
      <c r="E371" s="292">
        <v>1</v>
      </c>
      <c r="F371" s="294">
        <v>1</v>
      </c>
      <c r="G371" s="293" t="s">
        <v>200</v>
      </c>
      <c r="H371" s="275">
        <v>337</v>
      </c>
      <c r="I371" s="369">
        <v>0</v>
      </c>
      <c r="J371" s="369">
        <v>0</v>
      </c>
      <c r="K371" s="369">
        <v>0</v>
      </c>
      <c r="L371" s="380">
        <v>0</v>
      </c>
      <c r="M371" s="218"/>
    </row>
    <row r="372" spans="1:13" ht="52.8">
      <c r="A372" s="286">
        <v>3</v>
      </c>
      <c r="B372" s="286">
        <v>3</v>
      </c>
      <c r="C372" s="282">
        <v>2</v>
      </c>
      <c r="D372" s="283">
        <v>7</v>
      </c>
      <c r="E372" s="283"/>
      <c r="F372" s="285"/>
      <c r="G372" s="284" t="s">
        <v>231</v>
      </c>
      <c r="H372" s="275">
        <v>338</v>
      </c>
      <c r="I372" s="355">
        <v>0</v>
      </c>
      <c r="J372" s="366">
        <v>0</v>
      </c>
      <c r="K372" s="356">
        <v>0</v>
      </c>
      <c r="L372" s="356">
        <v>0</v>
      </c>
      <c r="M372" s="218"/>
    </row>
    <row r="373" spans="1:13" ht="52.8">
      <c r="A373" s="290">
        <v>3</v>
      </c>
      <c r="B373" s="290">
        <v>3</v>
      </c>
      <c r="C373" s="291">
        <v>2</v>
      </c>
      <c r="D373" s="292">
        <v>7</v>
      </c>
      <c r="E373" s="292">
        <v>1</v>
      </c>
      <c r="F373" s="294"/>
      <c r="G373" s="284" t="s">
        <v>231</v>
      </c>
      <c r="H373" s="275">
        <v>339</v>
      </c>
      <c r="I373" s="355">
        <v>0</v>
      </c>
      <c r="J373" s="355">
        <v>0</v>
      </c>
      <c r="K373" s="355">
        <v>0</v>
      </c>
      <c r="L373" s="355">
        <v>0</v>
      </c>
      <c r="M373" s="218"/>
    </row>
    <row r="374" spans="1:13" ht="66">
      <c r="A374" s="286">
        <v>3</v>
      </c>
      <c r="B374" s="286">
        <v>3</v>
      </c>
      <c r="C374" s="282">
        <v>2</v>
      </c>
      <c r="D374" s="283">
        <v>7</v>
      </c>
      <c r="E374" s="283">
        <v>1</v>
      </c>
      <c r="F374" s="285">
        <v>1</v>
      </c>
      <c r="G374" s="284" t="s">
        <v>232</v>
      </c>
      <c r="H374" s="275">
        <v>340</v>
      </c>
      <c r="I374" s="369">
        <v>0</v>
      </c>
      <c r="J374" s="369">
        <v>0</v>
      </c>
      <c r="K374" s="369">
        <v>0</v>
      </c>
      <c r="L374" s="380">
        <v>0</v>
      </c>
      <c r="M374" s="218"/>
    </row>
    <row r="375" spans="1:13" ht="66">
      <c r="A375" s="286">
        <v>3</v>
      </c>
      <c r="B375" s="286">
        <v>3</v>
      </c>
      <c r="C375" s="282">
        <v>2</v>
      </c>
      <c r="D375" s="283">
        <v>7</v>
      </c>
      <c r="E375" s="283">
        <v>1</v>
      </c>
      <c r="F375" s="285">
        <v>2</v>
      </c>
      <c r="G375" s="284" t="s">
        <v>233</v>
      </c>
      <c r="H375" s="275">
        <v>341</v>
      </c>
      <c r="I375" s="361">
        <v>0</v>
      </c>
      <c r="J375" s="361">
        <v>0</v>
      </c>
      <c r="K375" s="361">
        <v>0</v>
      </c>
      <c r="L375" s="361">
        <v>0</v>
      </c>
      <c r="M375" s="218"/>
    </row>
    <row r="376" spans="1:13">
      <c r="A376" s="254"/>
      <c r="B376" s="254"/>
      <c r="C376" s="255"/>
      <c r="D376" s="324"/>
      <c r="E376" s="325"/>
      <c r="F376" s="326"/>
      <c r="G376" s="327" t="s">
        <v>236</v>
      </c>
      <c r="H376" s="275">
        <v>342</v>
      </c>
      <c r="I376" s="370">
        <v>592300</v>
      </c>
      <c r="J376" s="370">
        <v>170800</v>
      </c>
      <c r="K376" s="370">
        <v>128393.77</v>
      </c>
      <c r="L376" s="370">
        <v>128393.77</v>
      </c>
      <c r="M376" s="218"/>
    </row>
    <row r="377" spans="1:13">
      <c r="A377" s="218"/>
      <c r="B377" s="218"/>
      <c r="C377" s="218"/>
      <c r="D377" s="218"/>
      <c r="E377" s="218"/>
      <c r="F377" s="218"/>
      <c r="G377" s="276"/>
      <c r="H377" s="275"/>
      <c r="I377" s="328"/>
      <c r="J377" s="329"/>
      <c r="K377" s="329"/>
      <c r="L377" s="329"/>
      <c r="M377" s="218"/>
    </row>
    <row r="378" spans="1:13">
      <c r="A378" s="218"/>
      <c r="B378" s="218"/>
      <c r="C378" s="218"/>
      <c r="D378" s="250" t="s">
        <v>237</v>
      </c>
      <c r="E378" s="250"/>
      <c r="F378" s="260"/>
      <c r="G378" s="330"/>
      <c r="H378" s="331"/>
      <c r="I378" s="332"/>
      <c r="J378" s="568"/>
      <c r="K378" s="568"/>
      <c r="L378" s="568"/>
      <c r="M378" s="218"/>
    </row>
    <row r="379" spans="1:13" ht="18.600000000000001">
      <c r="A379" s="333"/>
      <c r="B379" s="333"/>
      <c r="C379" s="333"/>
      <c r="D379" s="334" t="s">
        <v>238</v>
      </c>
      <c r="E379" s="218"/>
      <c r="F379" s="218"/>
      <c r="G379" s="218"/>
      <c r="H379" s="218"/>
      <c r="I379" s="335" t="s">
        <v>239</v>
      </c>
      <c r="J379" s="218"/>
      <c r="K379" s="567" t="s">
        <v>240</v>
      </c>
      <c r="L379" s="567"/>
      <c r="M379" s="218"/>
    </row>
    <row r="380" spans="1:13" ht="15.6">
      <c r="A380" s="218"/>
      <c r="B380" s="218"/>
      <c r="C380" s="218"/>
      <c r="D380" s="218"/>
      <c r="E380" s="218"/>
      <c r="F380" s="218"/>
      <c r="G380" s="218"/>
      <c r="H380" s="218"/>
      <c r="I380" s="336"/>
      <c r="J380" s="218"/>
      <c r="K380" s="336"/>
      <c r="L380" s="336"/>
      <c r="M380" s="218"/>
    </row>
    <row r="381" spans="1:13" ht="15.6">
      <c r="A381" s="218"/>
      <c r="B381" s="218"/>
      <c r="C381" s="218"/>
      <c r="D381" s="250" t="s">
        <v>241</v>
      </c>
      <c r="E381" s="250"/>
      <c r="F381" s="260"/>
      <c r="G381" s="250"/>
      <c r="H381" s="218"/>
      <c r="I381" s="336"/>
      <c r="J381" s="561"/>
      <c r="K381" s="561"/>
      <c r="L381" s="561"/>
      <c r="M381" s="218"/>
    </row>
    <row r="382" spans="1:13" ht="45" customHeight="1">
      <c r="A382" s="218"/>
      <c r="B382" s="218"/>
      <c r="C382" s="218"/>
      <c r="D382" s="565" t="s">
        <v>242</v>
      </c>
      <c r="E382" s="566"/>
      <c r="F382" s="566"/>
      <c r="G382" s="566"/>
      <c r="H382" s="337"/>
      <c r="I382" s="338" t="s">
        <v>239</v>
      </c>
      <c r="J382" s="218"/>
      <c r="K382" s="567" t="s">
        <v>240</v>
      </c>
      <c r="L382" s="567"/>
      <c r="M382" s="218"/>
    </row>
    <row r="384" spans="1:13">
      <c r="A384" s="218"/>
      <c r="B384" s="218"/>
      <c r="C384" s="218"/>
      <c r="D384" s="218"/>
      <c r="E384" s="218"/>
      <c r="F384" s="218"/>
      <c r="G384" s="218"/>
      <c r="H384" s="219" t="s">
        <v>243</v>
      </c>
      <c r="I384" s="218"/>
      <c r="J384" s="218"/>
      <c r="K384" s="218"/>
      <c r="L384" s="218"/>
      <c r="M384" s="218"/>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5967-3269-45D4-88F6-F00655AA592D}">
  <dimension ref="A1:R384"/>
  <sheetViews>
    <sheetView topLeftCell="A16" workbookViewId="0">
      <selection activeCell="D180" sqref="D180"/>
    </sheetView>
  </sheetViews>
  <sheetFormatPr defaultRowHeight="13.2"/>
  <cols>
    <col min="7" max="7" width="13.77734375" customWidth="1"/>
  </cols>
  <sheetData>
    <row r="1" spans="1:17">
      <c r="A1" s="386"/>
      <c r="B1" s="386"/>
      <c r="C1" s="386"/>
      <c r="D1" s="386"/>
      <c r="E1" s="386"/>
      <c r="F1" s="386"/>
      <c r="G1" s="388"/>
      <c r="H1" s="389"/>
      <c r="I1" s="390"/>
      <c r="J1" s="555" t="s">
        <v>0</v>
      </c>
      <c r="K1" s="555"/>
      <c r="L1" s="555"/>
      <c r="M1" s="391"/>
      <c r="N1" s="392"/>
      <c r="O1" s="392"/>
      <c r="P1" s="392"/>
      <c r="Q1" s="392"/>
    </row>
    <row r="2" spans="1:17">
      <c r="A2" s="386"/>
      <c r="B2" s="386"/>
      <c r="C2" s="386"/>
      <c r="D2" s="386"/>
      <c r="E2" s="386"/>
      <c r="F2" s="386"/>
      <c r="G2" s="386"/>
      <c r="H2" s="389"/>
      <c r="I2" s="386"/>
      <c r="J2" s="387" t="s">
        <v>1</v>
      </c>
      <c r="K2" s="393"/>
      <c r="L2" s="394"/>
      <c r="M2" s="391"/>
      <c r="N2" s="392"/>
      <c r="O2" s="392"/>
      <c r="P2" s="392"/>
      <c r="Q2" s="395"/>
    </row>
    <row r="3" spans="1:17">
      <c r="A3" s="386"/>
      <c r="B3" s="386"/>
      <c r="C3" s="386"/>
      <c r="D3" s="386"/>
      <c r="E3" s="386"/>
      <c r="F3" s="386"/>
      <c r="G3" s="386"/>
      <c r="H3" s="396"/>
      <c r="I3" s="389"/>
      <c r="J3" s="386"/>
      <c r="K3" s="397"/>
      <c r="L3" s="397"/>
      <c r="M3" s="391"/>
      <c r="N3" s="392"/>
      <c r="O3" s="392"/>
      <c r="P3" s="392"/>
      <c r="Q3" s="398"/>
    </row>
    <row r="4" spans="1:17">
      <c r="A4" s="386"/>
      <c r="B4" s="386"/>
      <c r="C4" s="386"/>
      <c r="D4" s="386"/>
      <c r="E4" s="386"/>
      <c r="F4" s="386"/>
      <c r="G4" s="399" t="s">
        <v>2</v>
      </c>
      <c r="H4" s="389"/>
      <c r="I4" s="386"/>
      <c r="J4" s="397"/>
      <c r="K4" s="397"/>
      <c r="L4" s="397"/>
      <c r="M4" s="391"/>
      <c r="N4" s="400"/>
      <c r="O4" s="400"/>
      <c r="P4" s="392"/>
      <c r="Q4" s="398"/>
    </row>
    <row r="5" spans="1:17">
      <c r="A5" s="386"/>
      <c r="B5" s="386"/>
      <c r="C5" s="386"/>
      <c r="D5" s="386"/>
      <c r="E5" s="386"/>
      <c r="F5" s="386"/>
      <c r="G5" s="386"/>
      <c r="H5" s="401"/>
      <c r="I5" s="386"/>
      <c r="J5" s="397"/>
      <c r="K5" s="397"/>
      <c r="L5" s="397"/>
      <c r="M5" s="391"/>
      <c r="N5" s="392"/>
      <c r="O5" s="392"/>
      <c r="P5" s="392"/>
      <c r="Q5" s="398"/>
    </row>
    <row r="6" spans="1:17">
      <c r="A6" s="386"/>
      <c r="B6" s="386"/>
      <c r="C6" s="386"/>
      <c r="D6" s="386"/>
      <c r="E6" s="386"/>
      <c r="F6" s="386"/>
      <c r="G6" s="386"/>
      <c r="H6" s="401"/>
      <c r="I6" s="386"/>
      <c r="J6" s="402"/>
      <c r="K6" s="397"/>
      <c r="L6" s="397"/>
      <c r="M6" s="391"/>
      <c r="N6" s="392"/>
      <c r="O6" s="392"/>
      <c r="P6" s="392"/>
      <c r="Q6" s="386"/>
    </row>
    <row r="7" spans="1:17">
      <c r="A7" s="386"/>
      <c r="B7" s="386"/>
      <c r="C7" s="386"/>
      <c r="D7" s="386"/>
      <c r="E7" s="386"/>
      <c r="F7" s="386"/>
      <c r="G7" s="386"/>
      <c r="H7" s="401"/>
      <c r="I7" s="386"/>
      <c r="J7" s="386"/>
      <c r="K7" s="392"/>
      <c r="L7" s="392"/>
      <c r="M7" s="391"/>
      <c r="N7" s="392"/>
      <c r="O7" s="392"/>
      <c r="P7" s="392"/>
      <c r="Q7" s="403"/>
    </row>
    <row r="8" spans="1:17" ht="15.6">
      <c r="A8" s="556" t="s">
        <v>3</v>
      </c>
      <c r="B8" s="556"/>
      <c r="C8" s="556"/>
      <c r="D8" s="556"/>
      <c r="E8" s="556"/>
      <c r="F8" s="556"/>
      <c r="G8" s="556"/>
      <c r="H8" s="556"/>
      <c r="I8" s="556"/>
      <c r="J8" s="556"/>
      <c r="K8" s="556"/>
      <c r="L8" s="556"/>
      <c r="M8" s="391"/>
      <c r="N8" s="386"/>
      <c r="O8" s="386"/>
      <c r="P8" s="386"/>
      <c r="Q8" s="386"/>
    </row>
    <row r="9" spans="1:17" ht="15.6">
      <c r="A9" s="386"/>
      <c r="B9" s="386"/>
      <c r="C9" s="386"/>
      <c r="D9" s="386"/>
      <c r="E9" s="386"/>
      <c r="F9" s="386"/>
      <c r="G9" s="404"/>
      <c r="H9" s="403"/>
      <c r="I9" s="403"/>
      <c r="J9" s="405"/>
      <c r="K9" s="405"/>
      <c r="L9" s="406"/>
      <c r="M9" s="391"/>
      <c r="N9" s="386"/>
      <c r="O9" s="386"/>
      <c r="P9" s="386"/>
      <c r="Q9" s="386"/>
    </row>
    <row r="10" spans="1:17" ht="15.6">
      <c r="A10" s="386"/>
      <c r="B10" s="386"/>
      <c r="C10" s="386"/>
      <c r="D10" s="386"/>
      <c r="E10" s="386"/>
      <c r="F10" s="386"/>
      <c r="G10" s="564" t="s">
        <v>4</v>
      </c>
      <c r="H10" s="564"/>
      <c r="I10" s="564"/>
      <c r="J10" s="564"/>
      <c r="K10" s="564"/>
      <c r="L10" s="564"/>
      <c r="M10" s="391"/>
      <c r="N10" s="386"/>
      <c r="O10" s="386"/>
      <c r="P10" s="386"/>
      <c r="Q10" s="386"/>
    </row>
    <row r="11" spans="1:17">
      <c r="A11" s="557" t="s">
        <v>5</v>
      </c>
      <c r="B11" s="558"/>
      <c r="C11" s="558"/>
      <c r="D11" s="558"/>
      <c r="E11" s="558"/>
      <c r="F11" s="558"/>
      <c r="G11" s="558"/>
      <c r="H11" s="558"/>
      <c r="I11" s="558"/>
      <c r="J11" s="558"/>
      <c r="K11" s="558"/>
      <c r="L11" s="558"/>
      <c r="M11" s="391"/>
      <c r="N11" s="386"/>
      <c r="O11" s="386"/>
      <c r="P11" s="386"/>
      <c r="Q11" s="386"/>
    </row>
    <row r="12" spans="1:17">
      <c r="A12" s="407"/>
      <c r="B12" s="408"/>
      <c r="C12" s="408"/>
      <c r="D12" s="408"/>
      <c r="E12" s="408"/>
      <c r="F12" s="408"/>
      <c r="G12" s="408"/>
      <c r="H12" s="408"/>
      <c r="I12" s="408"/>
      <c r="J12" s="408"/>
      <c r="K12" s="408"/>
      <c r="L12" s="408"/>
      <c r="M12" s="391"/>
      <c r="N12" s="386"/>
      <c r="O12" s="386"/>
      <c r="P12" s="386"/>
      <c r="Q12" s="386"/>
    </row>
    <row r="13" spans="1:17" ht="15.6">
      <c r="A13" s="407"/>
      <c r="B13" s="408"/>
      <c r="C13" s="408"/>
      <c r="D13" s="408"/>
      <c r="E13" s="408"/>
      <c r="F13" s="408"/>
      <c r="G13" s="559" t="s">
        <v>6</v>
      </c>
      <c r="H13" s="559"/>
      <c r="I13" s="559"/>
      <c r="J13" s="559"/>
      <c r="K13" s="559"/>
      <c r="L13" s="408"/>
      <c r="M13" s="391"/>
      <c r="N13" s="386"/>
      <c r="O13" s="386"/>
      <c r="P13" s="386"/>
      <c r="Q13" s="386"/>
    </row>
    <row r="14" spans="1:17" ht="15.6">
      <c r="A14" s="560" t="s">
        <v>7</v>
      </c>
      <c r="B14" s="560"/>
      <c r="C14" s="560"/>
      <c r="D14" s="560"/>
      <c r="E14" s="560"/>
      <c r="F14" s="560"/>
      <c r="G14" s="560"/>
      <c r="H14" s="560"/>
      <c r="I14" s="560"/>
      <c r="J14" s="560"/>
      <c r="K14" s="560"/>
      <c r="L14" s="560"/>
      <c r="M14" s="391"/>
      <c r="N14" s="386"/>
      <c r="O14" s="386"/>
      <c r="P14" s="387" t="s">
        <v>8</v>
      </c>
      <c r="Q14" s="386"/>
    </row>
    <row r="15" spans="1:17">
      <c r="A15" s="386"/>
      <c r="B15" s="386"/>
      <c r="C15" s="386"/>
      <c r="D15" s="386"/>
      <c r="E15" s="386"/>
      <c r="F15" s="386"/>
      <c r="G15" s="561" t="s">
        <v>9</v>
      </c>
      <c r="H15" s="561"/>
      <c r="I15" s="561"/>
      <c r="J15" s="561"/>
      <c r="K15" s="561"/>
      <c r="L15" s="386"/>
      <c r="M15" s="391"/>
      <c r="N15" s="386"/>
      <c r="O15" s="386"/>
      <c r="P15" s="386"/>
      <c r="Q15" s="386"/>
    </row>
    <row r="16" spans="1:17">
      <c r="A16" s="386"/>
      <c r="B16" s="386"/>
      <c r="C16" s="386"/>
      <c r="D16" s="386"/>
      <c r="E16" s="386"/>
      <c r="F16" s="386"/>
      <c r="G16" s="561" t="s">
        <v>10</v>
      </c>
      <c r="H16" s="561"/>
      <c r="I16" s="561"/>
      <c r="J16" s="561"/>
      <c r="K16" s="561"/>
      <c r="L16" s="386"/>
      <c r="M16" s="386"/>
      <c r="N16" s="386"/>
      <c r="O16" s="386"/>
      <c r="P16" s="386"/>
      <c r="Q16" s="386"/>
    </row>
    <row r="17" spans="1:13" ht="15.6">
      <c r="A17" s="386"/>
      <c r="B17" s="560" t="s">
        <v>11</v>
      </c>
      <c r="C17" s="560"/>
      <c r="D17" s="560"/>
      <c r="E17" s="560"/>
      <c r="F17" s="560"/>
      <c r="G17" s="560"/>
      <c r="H17" s="560"/>
      <c r="I17" s="560"/>
      <c r="J17" s="560"/>
      <c r="K17" s="560"/>
      <c r="L17" s="560"/>
      <c r="M17" s="386"/>
    </row>
    <row r="18" spans="1:13">
      <c r="A18" s="386"/>
      <c r="B18" s="386"/>
      <c r="C18" s="386"/>
      <c r="D18" s="386"/>
      <c r="E18" s="386"/>
      <c r="F18" s="386"/>
      <c r="G18" s="386"/>
      <c r="H18" s="386"/>
      <c r="I18" s="386"/>
      <c r="J18" s="386"/>
      <c r="K18" s="386"/>
      <c r="L18" s="386"/>
      <c r="M18" s="386"/>
    </row>
    <row r="19" spans="1:13">
      <c r="A19" s="386"/>
      <c r="B19" s="386"/>
      <c r="C19" s="386"/>
      <c r="D19" s="386"/>
      <c r="E19" s="386"/>
      <c r="F19" s="386"/>
      <c r="G19" s="590">
        <v>45777</v>
      </c>
      <c r="H19" s="561"/>
      <c r="I19" s="561"/>
      <c r="J19" s="561"/>
      <c r="K19" s="561"/>
      <c r="L19" s="386"/>
      <c r="M19" s="386"/>
    </row>
    <row r="20" spans="1:13">
      <c r="A20" s="386"/>
      <c r="B20" s="386"/>
      <c r="C20" s="386"/>
      <c r="D20" s="386"/>
      <c r="E20" s="386"/>
      <c r="F20" s="386"/>
      <c r="G20" s="562" t="s">
        <v>12</v>
      </c>
      <c r="H20" s="562"/>
      <c r="I20" s="562"/>
      <c r="J20" s="562"/>
      <c r="K20" s="562"/>
      <c r="L20" s="386"/>
      <c r="M20" s="386"/>
    </row>
    <row r="21" spans="1:13">
      <c r="A21" s="386"/>
      <c r="B21" s="386"/>
      <c r="C21" s="386"/>
      <c r="D21" s="386"/>
      <c r="E21" s="386"/>
      <c r="F21" s="386"/>
      <c r="G21" s="392"/>
      <c r="H21" s="392"/>
      <c r="I21" s="392"/>
      <c r="J21" s="392"/>
      <c r="K21" s="392"/>
      <c r="L21" s="386"/>
      <c r="M21" s="386"/>
    </row>
    <row r="22" spans="1:13" ht="15.6">
      <c r="A22" s="386"/>
      <c r="B22" s="386"/>
      <c r="C22" s="386"/>
      <c r="D22" s="386"/>
      <c r="E22" s="563" t="s">
        <v>13</v>
      </c>
      <c r="F22" s="563"/>
      <c r="G22" s="563"/>
      <c r="H22" s="563"/>
      <c r="I22" s="563"/>
      <c r="J22" s="563"/>
      <c r="K22" s="563"/>
      <c r="L22" s="386"/>
      <c r="M22" s="386"/>
    </row>
    <row r="23" spans="1:13" ht="13.8">
      <c r="A23" s="554" t="s">
        <v>14</v>
      </c>
      <c r="B23" s="554"/>
      <c r="C23" s="554"/>
      <c r="D23" s="554"/>
      <c r="E23" s="554"/>
      <c r="F23" s="554"/>
      <c r="G23" s="554"/>
      <c r="H23" s="554"/>
      <c r="I23" s="554"/>
      <c r="J23" s="554"/>
      <c r="K23" s="554"/>
      <c r="L23" s="554"/>
      <c r="M23" s="409"/>
    </row>
    <row r="24" spans="1:13" ht="13.8">
      <c r="A24" s="386"/>
      <c r="B24" s="386"/>
      <c r="C24" s="386"/>
      <c r="D24" s="386"/>
      <c r="E24" s="386"/>
      <c r="F24" s="387"/>
      <c r="G24" s="386"/>
      <c r="H24" s="386"/>
      <c r="I24" s="386"/>
      <c r="J24" s="410"/>
      <c r="K24" s="406"/>
      <c r="L24" s="411" t="s">
        <v>15</v>
      </c>
      <c r="M24" s="409"/>
    </row>
    <row r="25" spans="1:13" ht="13.8">
      <c r="A25" s="386"/>
      <c r="B25" s="386"/>
      <c r="C25" s="582"/>
      <c r="D25" s="582"/>
      <c r="E25" s="582"/>
      <c r="F25" s="582"/>
      <c r="G25" s="582"/>
      <c r="H25" s="582"/>
      <c r="I25" s="582"/>
      <c r="J25" s="412" t="s">
        <v>16</v>
      </c>
      <c r="K25" s="392"/>
      <c r="L25" s="413"/>
      <c r="M25" s="409"/>
    </row>
    <row r="26" spans="1:13" ht="13.8">
      <c r="A26" s="386"/>
      <c r="B26" s="386"/>
      <c r="C26" s="386"/>
      <c r="D26" s="386"/>
      <c r="E26" s="392"/>
      <c r="F26" s="414"/>
      <c r="G26" s="386"/>
      <c r="H26" s="386"/>
      <c r="I26" s="415"/>
      <c r="J26" s="415"/>
      <c r="K26" s="416" t="s">
        <v>17</v>
      </c>
      <c r="L26" s="413"/>
      <c r="M26" s="409"/>
    </row>
    <row r="27" spans="1:13" ht="13.8">
      <c r="A27" s="386"/>
      <c r="B27" s="386"/>
      <c r="C27" s="569" t="s">
        <v>18</v>
      </c>
      <c r="D27" s="570"/>
      <c r="E27" s="570"/>
      <c r="F27" s="570"/>
      <c r="G27" s="570"/>
      <c r="H27" s="570"/>
      <c r="I27" s="570"/>
      <c r="J27" s="387"/>
      <c r="K27" s="416" t="s">
        <v>19</v>
      </c>
      <c r="L27" s="417" t="s">
        <v>20</v>
      </c>
      <c r="M27" s="409"/>
    </row>
    <row r="28" spans="1:13" ht="13.8">
      <c r="A28" s="386"/>
      <c r="B28" s="386"/>
      <c r="C28" s="386" t="s">
        <v>252</v>
      </c>
      <c r="D28" s="387"/>
      <c r="E28" s="387"/>
      <c r="F28" s="387"/>
      <c r="G28" s="414"/>
      <c r="H28" s="418"/>
      <c r="I28" s="387"/>
      <c r="J28" s="419" t="s">
        <v>21</v>
      </c>
      <c r="K28" s="420" t="s">
        <v>22</v>
      </c>
      <c r="L28" s="413"/>
      <c r="M28" s="409"/>
    </row>
    <row r="29" spans="1:13" ht="13.8">
      <c r="A29" s="386"/>
      <c r="B29" s="386"/>
      <c r="C29" s="386"/>
      <c r="D29" s="387"/>
      <c r="E29" s="387"/>
      <c r="F29" s="387"/>
      <c r="G29" s="421" t="s">
        <v>23</v>
      </c>
      <c r="H29" s="422" t="s">
        <v>250</v>
      </c>
      <c r="I29" s="423"/>
      <c r="J29" s="424"/>
      <c r="K29" s="413"/>
      <c r="L29" s="413"/>
      <c r="M29" s="409"/>
    </row>
    <row r="30" spans="1:13" ht="13.8">
      <c r="A30" s="386"/>
      <c r="B30" s="386"/>
      <c r="C30" s="386"/>
      <c r="D30" s="387"/>
      <c r="E30" s="387"/>
      <c r="F30" s="387"/>
      <c r="G30" s="571" t="s">
        <v>25</v>
      </c>
      <c r="H30" s="571"/>
      <c r="I30" s="522" t="s">
        <v>26</v>
      </c>
      <c r="J30" s="425" t="s">
        <v>28</v>
      </c>
      <c r="K30" s="413" t="s">
        <v>22</v>
      </c>
      <c r="L30" s="413" t="s">
        <v>28</v>
      </c>
      <c r="M30" s="409"/>
    </row>
    <row r="31" spans="1:13" ht="15.6">
      <c r="A31" s="426" t="s">
        <v>251</v>
      </c>
      <c r="B31" s="426"/>
      <c r="C31" s="426"/>
      <c r="D31" s="426"/>
      <c r="E31" s="426"/>
      <c r="F31" s="427"/>
      <c r="G31" s="428"/>
      <c r="H31" s="386"/>
      <c r="I31" s="428"/>
      <c r="J31" s="428"/>
      <c r="K31" s="429"/>
      <c r="L31" s="430" t="s">
        <v>30</v>
      </c>
      <c r="M31" s="431"/>
    </row>
    <row r="32" spans="1:13">
      <c r="A32" s="572" t="s">
        <v>31</v>
      </c>
      <c r="B32" s="573"/>
      <c r="C32" s="573"/>
      <c r="D32" s="573"/>
      <c r="E32" s="573"/>
      <c r="F32" s="573"/>
      <c r="G32" s="576" t="s">
        <v>32</v>
      </c>
      <c r="H32" s="578" t="s">
        <v>33</v>
      </c>
      <c r="I32" s="580" t="s">
        <v>34</v>
      </c>
      <c r="J32" s="581"/>
      <c r="K32" s="583" t="s">
        <v>35</v>
      </c>
      <c r="L32" s="585" t="s">
        <v>36</v>
      </c>
      <c r="M32" s="431"/>
    </row>
    <row r="33" spans="1:18" ht="57">
      <c r="A33" s="574"/>
      <c r="B33" s="575"/>
      <c r="C33" s="575"/>
      <c r="D33" s="575"/>
      <c r="E33" s="575"/>
      <c r="F33" s="575"/>
      <c r="G33" s="577"/>
      <c r="H33" s="579"/>
      <c r="I33" s="432" t="s">
        <v>37</v>
      </c>
      <c r="J33" s="433" t="s">
        <v>38</v>
      </c>
      <c r="K33" s="584"/>
      <c r="L33" s="586"/>
      <c r="M33" s="386"/>
      <c r="N33" s="386"/>
      <c r="O33" s="386"/>
      <c r="P33" s="386"/>
      <c r="Q33" s="386"/>
      <c r="R33" s="386"/>
    </row>
    <row r="34" spans="1:18">
      <c r="A34" s="587" t="s">
        <v>39</v>
      </c>
      <c r="B34" s="588"/>
      <c r="C34" s="588"/>
      <c r="D34" s="588"/>
      <c r="E34" s="588"/>
      <c r="F34" s="589"/>
      <c r="G34" s="434">
        <v>2</v>
      </c>
      <c r="H34" s="435">
        <v>3</v>
      </c>
      <c r="I34" s="436" t="s">
        <v>40</v>
      </c>
      <c r="J34" s="437" t="s">
        <v>41</v>
      </c>
      <c r="K34" s="438">
        <v>6</v>
      </c>
      <c r="L34" s="438">
        <v>7</v>
      </c>
      <c r="M34" s="386"/>
      <c r="N34" s="386"/>
      <c r="O34" s="386"/>
      <c r="P34" s="386"/>
      <c r="Q34" s="386"/>
      <c r="R34" s="386"/>
    </row>
    <row r="35" spans="1:18">
      <c r="A35" s="439">
        <v>2</v>
      </c>
      <c r="B35" s="439"/>
      <c r="C35" s="440"/>
      <c r="D35" s="441"/>
      <c r="E35" s="439"/>
      <c r="F35" s="442"/>
      <c r="G35" s="441" t="s">
        <v>42</v>
      </c>
      <c r="H35" s="443">
        <v>1</v>
      </c>
      <c r="I35" s="523">
        <v>84900</v>
      </c>
      <c r="J35" s="523">
        <v>25800</v>
      </c>
      <c r="K35" s="524">
        <v>16892.95</v>
      </c>
      <c r="L35" s="523">
        <v>16892.95</v>
      </c>
      <c r="M35" s="444"/>
      <c r="N35" s="444"/>
      <c r="O35" s="444"/>
      <c r="P35" s="444"/>
      <c r="Q35" s="444"/>
      <c r="R35" s="444"/>
    </row>
    <row r="36" spans="1:18" ht="52.8">
      <c r="A36" s="439">
        <v>2</v>
      </c>
      <c r="B36" s="445">
        <v>1</v>
      </c>
      <c r="C36" s="446"/>
      <c r="D36" s="447"/>
      <c r="E36" s="448"/>
      <c r="F36" s="449"/>
      <c r="G36" s="517" t="s">
        <v>43</v>
      </c>
      <c r="H36" s="443">
        <v>2</v>
      </c>
      <c r="I36" s="523">
        <v>83500</v>
      </c>
      <c r="J36" s="523">
        <v>25400</v>
      </c>
      <c r="K36" s="525">
        <v>16892.95</v>
      </c>
      <c r="L36" s="526">
        <v>16892.95</v>
      </c>
      <c r="M36" s="386"/>
      <c r="N36" s="386"/>
      <c r="O36" s="386"/>
      <c r="P36" s="386"/>
      <c r="Q36" s="386"/>
      <c r="R36" s="386"/>
    </row>
    <row r="37" spans="1:18" ht="26.4">
      <c r="A37" s="450">
        <v>2</v>
      </c>
      <c r="B37" s="450">
        <v>1</v>
      </c>
      <c r="C37" s="451">
        <v>1</v>
      </c>
      <c r="D37" s="452"/>
      <c r="E37" s="450"/>
      <c r="F37" s="453"/>
      <c r="G37" s="508" t="s">
        <v>44</v>
      </c>
      <c r="H37" s="443">
        <v>3</v>
      </c>
      <c r="I37" s="523">
        <v>82300</v>
      </c>
      <c r="J37" s="523">
        <v>25000</v>
      </c>
      <c r="K37" s="524">
        <v>16892.95</v>
      </c>
      <c r="L37" s="523">
        <v>16892.95</v>
      </c>
      <c r="M37" s="386"/>
      <c r="N37" s="386"/>
      <c r="O37" s="386"/>
      <c r="P37" s="386"/>
      <c r="Q37" s="386"/>
      <c r="R37" s="386"/>
    </row>
    <row r="38" spans="1:18" ht="26.4">
      <c r="A38" s="454">
        <v>2</v>
      </c>
      <c r="B38" s="450">
        <v>1</v>
      </c>
      <c r="C38" s="451">
        <v>1</v>
      </c>
      <c r="D38" s="452">
        <v>1</v>
      </c>
      <c r="E38" s="450"/>
      <c r="F38" s="453"/>
      <c r="G38" s="508" t="s">
        <v>44</v>
      </c>
      <c r="H38" s="443">
        <v>4</v>
      </c>
      <c r="I38" s="523">
        <v>82300</v>
      </c>
      <c r="J38" s="523">
        <v>25000</v>
      </c>
      <c r="K38" s="523">
        <v>16892.95</v>
      </c>
      <c r="L38" s="523">
        <v>16892.95</v>
      </c>
      <c r="M38" s="386"/>
      <c r="N38" s="386"/>
      <c r="O38" s="386"/>
      <c r="P38" s="386"/>
      <c r="Q38" s="455"/>
      <c r="R38" s="386"/>
    </row>
    <row r="39" spans="1:18" ht="39.6">
      <c r="A39" s="454">
        <v>2</v>
      </c>
      <c r="B39" s="450">
        <v>1</v>
      </c>
      <c r="C39" s="451">
        <v>1</v>
      </c>
      <c r="D39" s="452">
        <v>1</v>
      </c>
      <c r="E39" s="450">
        <v>1</v>
      </c>
      <c r="F39" s="453"/>
      <c r="G39" s="508" t="s">
        <v>45</v>
      </c>
      <c r="H39" s="443">
        <v>5</v>
      </c>
      <c r="I39" s="524">
        <v>82300</v>
      </c>
      <c r="J39" s="524">
        <v>25000</v>
      </c>
      <c r="K39" s="524">
        <v>16892.95</v>
      </c>
      <c r="L39" s="524">
        <v>16892.95</v>
      </c>
      <c r="M39" s="386"/>
      <c r="N39" s="386"/>
      <c r="O39" s="386"/>
      <c r="P39" s="386"/>
      <c r="Q39" s="455"/>
      <c r="R39" s="386"/>
    </row>
    <row r="40" spans="1:18" ht="39.6">
      <c r="A40" s="454">
        <v>2</v>
      </c>
      <c r="B40" s="450">
        <v>1</v>
      </c>
      <c r="C40" s="451">
        <v>1</v>
      </c>
      <c r="D40" s="452">
        <v>1</v>
      </c>
      <c r="E40" s="450">
        <v>1</v>
      </c>
      <c r="F40" s="453">
        <v>1</v>
      </c>
      <c r="G40" s="508" t="s">
        <v>45</v>
      </c>
      <c r="H40" s="443">
        <v>6</v>
      </c>
      <c r="I40" s="527">
        <v>82300</v>
      </c>
      <c r="J40" s="528">
        <v>25000</v>
      </c>
      <c r="K40" s="528">
        <v>16892.95</v>
      </c>
      <c r="L40" s="528">
        <v>16892.95</v>
      </c>
      <c r="M40" s="386"/>
      <c r="N40" s="386"/>
      <c r="O40" s="386"/>
      <c r="P40" s="386"/>
      <c r="Q40" s="455"/>
      <c r="R40" s="386"/>
    </row>
    <row r="41" spans="1:18" ht="39.6">
      <c r="A41" s="454">
        <v>2</v>
      </c>
      <c r="B41" s="450">
        <v>1</v>
      </c>
      <c r="C41" s="451">
        <v>1</v>
      </c>
      <c r="D41" s="452">
        <v>1</v>
      </c>
      <c r="E41" s="450">
        <v>2</v>
      </c>
      <c r="F41" s="453"/>
      <c r="G41" s="508" t="s">
        <v>46</v>
      </c>
      <c r="H41" s="443">
        <v>7</v>
      </c>
      <c r="I41" s="524">
        <v>0</v>
      </c>
      <c r="J41" s="524">
        <v>0</v>
      </c>
      <c r="K41" s="524">
        <v>0</v>
      </c>
      <c r="L41" s="524">
        <v>0</v>
      </c>
      <c r="M41" s="386"/>
      <c r="N41" s="386"/>
      <c r="O41" s="386"/>
      <c r="P41" s="386"/>
      <c r="Q41" s="455"/>
      <c r="R41" s="386"/>
    </row>
    <row r="42" spans="1:18" ht="39.6">
      <c r="A42" s="454">
        <v>2</v>
      </c>
      <c r="B42" s="450">
        <v>1</v>
      </c>
      <c r="C42" s="451">
        <v>1</v>
      </c>
      <c r="D42" s="452">
        <v>1</v>
      </c>
      <c r="E42" s="450">
        <v>2</v>
      </c>
      <c r="F42" s="453">
        <v>1</v>
      </c>
      <c r="G42" s="508" t="s">
        <v>46</v>
      </c>
      <c r="H42" s="443">
        <v>8</v>
      </c>
      <c r="I42" s="528">
        <v>0</v>
      </c>
      <c r="J42" s="529">
        <v>0</v>
      </c>
      <c r="K42" s="528">
        <v>0</v>
      </c>
      <c r="L42" s="529">
        <v>0</v>
      </c>
      <c r="M42" s="386"/>
      <c r="N42" s="386"/>
      <c r="O42" s="386"/>
      <c r="P42" s="386"/>
      <c r="Q42" s="455"/>
      <c r="R42" s="386"/>
    </row>
    <row r="43" spans="1:18" ht="39.6">
      <c r="A43" s="454">
        <v>2</v>
      </c>
      <c r="B43" s="450">
        <v>1</v>
      </c>
      <c r="C43" s="451">
        <v>2</v>
      </c>
      <c r="D43" s="452"/>
      <c r="E43" s="450"/>
      <c r="F43" s="453"/>
      <c r="G43" s="508" t="s">
        <v>47</v>
      </c>
      <c r="H43" s="443">
        <v>9</v>
      </c>
      <c r="I43" s="524">
        <v>1200</v>
      </c>
      <c r="J43" s="523">
        <v>400</v>
      </c>
      <c r="K43" s="524">
        <v>0</v>
      </c>
      <c r="L43" s="523">
        <v>0</v>
      </c>
      <c r="M43" s="386"/>
      <c r="N43" s="386"/>
      <c r="O43" s="386"/>
      <c r="P43" s="386"/>
      <c r="Q43" s="455"/>
      <c r="R43" s="386"/>
    </row>
    <row r="44" spans="1:18" ht="39.6">
      <c r="A44" s="454">
        <v>2</v>
      </c>
      <c r="B44" s="450">
        <v>1</v>
      </c>
      <c r="C44" s="451">
        <v>2</v>
      </c>
      <c r="D44" s="452">
        <v>1</v>
      </c>
      <c r="E44" s="450"/>
      <c r="F44" s="453"/>
      <c r="G44" s="452" t="s">
        <v>47</v>
      </c>
      <c r="H44" s="443">
        <v>10</v>
      </c>
      <c r="I44" s="524">
        <v>1200</v>
      </c>
      <c r="J44" s="523">
        <v>400</v>
      </c>
      <c r="K44" s="523">
        <v>0</v>
      </c>
      <c r="L44" s="523">
        <v>0</v>
      </c>
      <c r="M44" s="386"/>
      <c r="N44" s="386"/>
      <c r="O44" s="386"/>
      <c r="P44" s="386"/>
      <c r="Q44" s="386"/>
      <c r="R44" s="386"/>
    </row>
    <row r="45" spans="1:18" ht="39.6">
      <c r="A45" s="454">
        <v>2</v>
      </c>
      <c r="B45" s="450">
        <v>1</v>
      </c>
      <c r="C45" s="451">
        <v>2</v>
      </c>
      <c r="D45" s="452">
        <v>1</v>
      </c>
      <c r="E45" s="450">
        <v>1</v>
      </c>
      <c r="F45" s="453"/>
      <c r="G45" s="452" t="s">
        <v>47</v>
      </c>
      <c r="H45" s="443">
        <v>11</v>
      </c>
      <c r="I45" s="523">
        <v>1200</v>
      </c>
      <c r="J45" s="523">
        <v>400</v>
      </c>
      <c r="K45" s="523">
        <v>0</v>
      </c>
      <c r="L45" s="523">
        <v>0</v>
      </c>
      <c r="M45" s="386"/>
      <c r="N45" s="386"/>
      <c r="O45" s="386"/>
      <c r="P45" s="386"/>
      <c r="Q45" s="455"/>
      <c r="R45" s="386"/>
    </row>
    <row r="46" spans="1:18" ht="39.6">
      <c r="A46" s="454">
        <v>2</v>
      </c>
      <c r="B46" s="450">
        <v>1</v>
      </c>
      <c r="C46" s="451">
        <v>2</v>
      </c>
      <c r="D46" s="452">
        <v>1</v>
      </c>
      <c r="E46" s="450">
        <v>1</v>
      </c>
      <c r="F46" s="453">
        <v>1</v>
      </c>
      <c r="G46" s="452" t="s">
        <v>47</v>
      </c>
      <c r="H46" s="443">
        <v>12</v>
      </c>
      <c r="I46" s="529">
        <v>1200</v>
      </c>
      <c r="J46" s="528">
        <v>400</v>
      </c>
      <c r="K46" s="528">
        <v>0</v>
      </c>
      <c r="L46" s="528">
        <v>0</v>
      </c>
      <c r="M46" s="386"/>
      <c r="N46" s="386"/>
      <c r="O46" s="386"/>
      <c r="P46" s="386"/>
      <c r="Q46" s="455"/>
      <c r="R46" s="386"/>
    </row>
    <row r="47" spans="1:18" ht="52.8">
      <c r="A47" s="456">
        <v>2</v>
      </c>
      <c r="B47" s="457">
        <v>2</v>
      </c>
      <c r="C47" s="446"/>
      <c r="D47" s="447"/>
      <c r="E47" s="448"/>
      <c r="F47" s="449"/>
      <c r="G47" s="517" t="s">
        <v>48</v>
      </c>
      <c r="H47" s="443">
        <v>13</v>
      </c>
      <c r="I47" s="530">
        <v>1200</v>
      </c>
      <c r="J47" s="531">
        <v>400</v>
      </c>
      <c r="K47" s="530">
        <v>0</v>
      </c>
      <c r="L47" s="530">
        <v>0</v>
      </c>
      <c r="M47" s="386"/>
      <c r="N47" s="386"/>
      <c r="O47" s="386"/>
      <c r="P47" s="386"/>
      <c r="Q47" s="386"/>
      <c r="R47" s="386"/>
    </row>
    <row r="48" spans="1:18" ht="52.8">
      <c r="A48" s="454">
        <v>2</v>
      </c>
      <c r="B48" s="450">
        <v>2</v>
      </c>
      <c r="C48" s="451">
        <v>1</v>
      </c>
      <c r="D48" s="452"/>
      <c r="E48" s="450"/>
      <c r="F48" s="453"/>
      <c r="G48" s="447" t="s">
        <v>48</v>
      </c>
      <c r="H48" s="443">
        <v>14</v>
      </c>
      <c r="I48" s="523">
        <v>1200</v>
      </c>
      <c r="J48" s="524">
        <v>400</v>
      </c>
      <c r="K48" s="523">
        <v>0</v>
      </c>
      <c r="L48" s="524">
        <v>0</v>
      </c>
      <c r="M48" s="386"/>
      <c r="N48" s="386"/>
      <c r="O48" s="386"/>
      <c r="P48" s="386"/>
      <c r="Q48" s="386"/>
      <c r="R48" s="455"/>
    </row>
    <row r="49" spans="1:18" ht="52.8">
      <c r="A49" s="454">
        <v>2</v>
      </c>
      <c r="B49" s="450">
        <v>2</v>
      </c>
      <c r="C49" s="451">
        <v>1</v>
      </c>
      <c r="D49" s="452">
        <v>1</v>
      </c>
      <c r="E49" s="450"/>
      <c r="F49" s="453"/>
      <c r="G49" s="447" t="s">
        <v>48</v>
      </c>
      <c r="H49" s="443">
        <v>15</v>
      </c>
      <c r="I49" s="523">
        <v>1200</v>
      </c>
      <c r="J49" s="524">
        <v>400</v>
      </c>
      <c r="K49" s="526">
        <v>0</v>
      </c>
      <c r="L49" s="526">
        <v>0</v>
      </c>
      <c r="M49" s="386"/>
      <c r="N49" s="386"/>
      <c r="O49" s="386"/>
      <c r="P49" s="386"/>
      <c r="Q49" s="455"/>
      <c r="R49" s="386"/>
    </row>
    <row r="50" spans="1:18" ht="52.8">
      <c r="A50" s="458">
        <v>2</v>
      </c>
      <c r="B50" s="459">
        <v>2</v>
      </c>
      <c r="C50" s="460">
        <v>1</v>
      </c>
      <c r="D50" s="461">
        <v>1</v>
      </c>
      <c r="E50" s="459">
        <v>1</v>
      </c>
      <c r="F50" s="462"/>
      <c r="G50" s="447" t="s">
        <v>48</v>
      </c>
      <c r="H50" s="443">
        <v>16</v>
      </c>
      <c r="I50" s="532">
        <v>1200</v>
      </c>
      <c r="J50" s="532">
        <v>400</v>
      </c>
      <c r="K50" s="533">
        <v>0</v>
      </c>
      <c r="L50" s="533">
        <v>0</v>
      </c>
      <c r="M50" s="386"/>
      <c r="N50" s="386"/>
      <c r="O50" s="386"/>
      <c r="P50" s="386"/>
      <c r="Q50" s="455"/>
      <c r="R50" s="386"/>
    </row>
    <row r="51" spans="1:18" ht="15.6">
      <c r="A51" s="454">
        <v>2</v>
      </c>
      <c r="B51" s="450">
        <v>2</v>
      </c>
      <c r="C51" s="451">
        <v>1</v>
      </c>
      <c r="D51" s="452">
        <v>1</v>
      </c>
      <c r="E51" s="450">
        <v>1</v>
      </c>
      <c r="F51" s="463">
        <v>1</v>
      </c>
      <c r="G51" s="452" t="s">
        <v>49</v>
      </c>
      <c r="H51" s="443">
        <v>17</v>
      </c>
      <c r="I51" s="528">
        <v>0</v>
      </c>
      <c r="J51" s="528">
        <v>0</v>
      </c>
      <c r="K51" s="528">
        <v>0</v>
      </c>
      <c r="L51" s="528">
        <v>0</v>
      </c>
      <c r="M51" s="386"/>
      <c r="N51" s="386"/>
      <c r="O51" s="386"/>
      <c r="P51" s="386"/>
      <c r="Q51" s="455"/>
      <c r="R51" s="386"/>
    </row>
    <row r="52" spans="1:18" ht="79.2">
      <c r="A52" s="454">
        <v>2</v>
      </c>
      <c r="B52" s="450">
        <v>2</v>
      </c>
      <c r="C52" s="451">
        <v>1</v>
      </c>
      <c r="D52" s="452">
        <v>1</v>
      </c>
      <c r="E52" s="450">
        <v>1</v>
      </c>
      <c r="F52" s="453">
        <v>2</v>
      </c>
      <c r="G52" s="452" t="s">
        <v>50</v>
      </c>
      <c r="H52" s="443">
        <v>18</v>
      </c>
      <c r="I52" s="528">
        <v>0</v>
      </c>
      <c r="J52" s="528">
        <v>0</v>
      </c>
      <c r="K52" s="528">
        <v>0</v>
      </c>
      <c r="L52" s="528">
        <v>0</v>
      </c>
      <c r="M52" s="386"/>
      <c r="N52" s="386"/>
      <c r="O52" s="386"/>
      <c r="P52" s="386"/>
      <c r="Q52" s="455"/>
      <c r="R52" s="386"/>
    </row>
    <row r="53" spans="1:18" ht="52.8">
      <c r="A53" s="454">
        <v>2</v>
      </c>
      <c r="B53" s="450">
        <v>2</v>
      </c>
      <c r="C53" s="451">
        <v>1</v>
      </c>
      <c r="D53" s="452">
        <v>1</v>
      </c>
      <c r="E53" s="450">
        <v>1</v>
      </c>
      <c r="F53" s="453">
        <v>5</v>
      </c>
      <c r="G53" s="452" t="s">
        <v>51</v>
      </c>
      <c r="H53" s="443">
        <v>19</v>
      </c>
      <c r="I53" s="528">
        <v>0</v>
      </c>
      <c r="J53" s="528">
        <v>0</v>
      </c>
      <c r="K53" s="528">
        <v>0</v>
      </c>
      <c r="L53" s="528">
        <v>0</v>
      </c>
      <c r="M53" s="386"/>
      <c r="N53" s="386"/>
      <c r="O53" s="386"/>
      <c r="P53" s="386"/>
      <c r="Q53" s="455"/>
      <c r="R53" s="386"/>
    </row>
    <row r="54" spans="1:18" ht="79.2">
      <c r="A54" s="454">
        <v>2</v>
      </c>
      <c r="B54" s="450">
        <v>2</v>
      </c>
      <c r="C54" s="451">
        <v>1</v>
      </c>
      <c r="D54" s="452">
        <v>1</v>
      </c>
      <c r="E54" s="450">
        <v>1</v>
      </c>
      <c r="F54" s="453">
        <v>6</v>
      </c>
      <c r="G54" s="452" t="s">
        <v>52</v>
      </c>
      <c r="H54" s="443">
        <v>20</v>
      </c>
      <c r="I54" s="528">
        <v>0</v>
      </c>
      <c r="J54" s="528">
        <v>0</v>
      </c>
      <c r="K54" s="528">
        <v>0</v>
      </c>
      <c r="L54" s="528">
        <v>0</v>
      </c>
      <c r="M54" s="386"/>
      <c r="N54" s="386"/>
      <c r="O54" s="386"/>
      <c r="P54" s="386"/>
      <c r="Q54" s="455"/>
      <c r="R54" s="386"/>
    </row>
    <row r="55" spans="1:18" ht="66">
      <c r="A55" s="464">
        <v>2</v>
      </c>
      <c r="B55" s="448">
        <v>2</v>
      </c>
      <c r="C55" s="446">
        <v>1</v>
      </c>
      <c r="D55" s="447">
        <v>1</v>
      </c>
      <c r="E55" s="448">
        <v>1</v>
      </c>
      <c r="F55" s="449">
        <v>7</v>
      </c>
      <c r="G55" s="447" t="s">
        <v>53</v>
      </c>
      <c r="H55" s="443">
        <v>21</v>
      </c>
      <c r="I55" s="528">
        <v>0</v>
      </c>
      <c r="J55" s="528">
        <v>0</v>
      </c>
      <c r="K55" s="528">
        <v>0</v>
      </c>
      <c r="L55" s="528">
        <v>0</v>
      </c>
      <c r="M55" s="386"/>
      <c r="N55" s="386"/>
      <c r="O55" s="386"/>
      <c r="P55" s="386"/>
      <c r="Q55" s="455"/>
      <c r="R55" s="386"/>
    </row>
    <row r="56" spans="1:18" ht="26.4">
      <c r="A56" s="454">
        <v>2</v>
      </c>
      <c r="B56" s="450">
        <v>2</v>
      </c>
      <c r="C56" s="451">
        <v>1</v>
      </c>
      <c r="D56" s="452">
        <v>1</v>
      </c>
      <c r="E56" s="450">
        <v>1</v>
      </c>
      <c r="F56" s="453">
        <v>11</v>
      </c>
      <c r="G56" s="452" t="s">
        <v>54</v>
      </c>
      <c r="H56" s="443">
        <v>22</v>
      </c>
      <c r="I56" s="528">
        <v>0</v>
      </c>
      <c r="J56" s="528">
        <v>0</v>
      </c>
      <c r="K56" s="528">
        <v>0</v>
      </c>
      <c r="L56" s="528">
        <v>0</v>
      </c>
      <c r="M56" s="386"/>
      <c r="N56" s="386"/>
      <c r="O56" s="386"/>
      <c r="P56" s="386"/>
      <c r="Q56" s="455"/>
      <c r="R56" s="386"/>
    </row>
    <row r="57" spans="1:18" ht="39.6">
      <c r="A57" s="458">
        <v>2</v>
      </c>
      <c r="B57" s="465">
        <v>2</v>
      </c>
      <c r="C57" s="466">
        <v>1</v>
      </c>
      <c r="D57" s="466">
        <v>1</v>
      </c>
      <c r="E57" s="466">
        <v>1</v>
      </c>
      <c r="F57" s="467">
        <v>12</v>
      </c>
      <c r="G57" s="468" t="s">
        <v>55</v>
      </c>
      <c r="H57" s="443">
        <v>23</v>
      </c>
      <c r="I57" s="528">
        <v>0</v>
      </c>
      <c r="J57" s="528">
        <v>0</v>
      </c>
      <c r="K57" s="528">
        <v>0</v>
      </c>
      <c r="L57" s="528">
        <v>0</v>
      </c>
      <c r="M57" s="386"/>
      <c r="N57" s="386"/>
      <c r="O57" s="386"/>
      <c r="P57" s="386"/>
      <c r="Q57" s="455"/>
      <c r="R57" s="386"/>
    </row>
    <row r="58" spans="1:18" ht="52.8">
      <c r="A58" s="454">
        <v>2</v>
      </c>
      <c r="B58" s="450">
        <v>2</v>
      </c>
      <c r="C58" s="451">
        <v>1</v>
      </c>
      <c r="D58" s="451">
        <v>1</v>
      </c>
      <c r="E58" s="451">
        <v>1</v>
      </c>
      <c r="F58" s="453">
        <v>14</v>
      </c>
      <c r="G58" s="469" t="s">
        <v>56</v>
      </c>
      <c r="H58" s="443">
        <v>24</v>
      </c>
      <c r="I58" s="528">
        <v>0</v>
      </c>
      <c r="J58" s="529">
        <v>0</v>
      </c>
      <c r="K58" s="529">
        <v>0</v>
      </c>
      <c r="L58" s="529">
        <v>0</v>
      </c>
      <c r="M58" s="386"/>
      <c r="N58" s="386"/>
      <c r="O58" s="386"/>
      <c r="P58" s="386"/>
      <c r="Q58" s="455"/>
      <c r="R58" s="386"/>
    </row>
    <row r="59" spans="1:18" ht="79.2">
      <c r="A59" s="454">
        <v>2</v>
      </c>
      <c r="B59" s="450">
        <v>2</v>
      </c>
      <c r="C59" s="451">
        <v>1</v>
      </c>
      <c r="D59" s="451">
        <v>1</v>
      </c>
      <c r="E59" s="451">
        <v>1</v>
      </c>
      <c r="F59" s="453">
        <v>15</v>
      </c>
      <c r="G59" s="452" t="s">
        <v>57</v>
      </c>
      <c r="H59" s="443">
        <v>25</v>
      </c>
      <c r="I59" s="528">
        <v>0</v>
      </c>
      <c r="J59" s="528">
        <v>0</v>
      </c>
      <c r="K59" s="528">
        <v>0</v>
      </c>
      <c r="L59" s="528">
        <v>0</v>
      </c>
      <c r="M59" s="386"/>
      <c r="N59" s="386"/>
      <c r="O59" s="386"/>
      <c r="P59" s="386"/>
      <c r="Q59" s="455"/>
      <c r="R59" s="386"/>
    </row>
    <row r="60" spans="1:18" ht="26.4">
      <c r="A60" s="454">
        <v>2</v>
      </c>
      <c r="B60" s="450">
        <v>2</v>
      </c>
      <c r="C60" s="451">
        <v>1</v>
      </c>
      <c r="D60" s="451">
        <v>1</v>
      </c>
      <c r="E60" s="451">
        <v>1</v>
      </c>
      <c r="F60" s="453">
        <v>16</v>
      </c>
      <c r="G60" s="452" t="s">
        <v>58</v>
      </c>
      <c r="H60" s="443">
        <v>26</v>
      </c>
      <c r="I60" s="528">
        <v>200</v>
      </c>
      <c r="J60" s="528">
        <v>0</v>
      </c>
      <c r="K60" s="528">
        <v>0</v>
      </c>
      <c r="L60" s="528">
        <v>0</v>
      </c>
      <c r="M60" s="386"/>
      <c r="N60" s="386"/>
      <c r="O60" s="386"/>
      <c r="P60" s="386"/>
      <c r="Q60" s="455"/>
      <c r="R60" s="386"/>
    </row>
    <row r="61" spans="1:18" ht="66">
      <c r="A61" s="454">
        <v>2</v>
      </c>
      <c r="B61" s="450">
        <v>2</v>
      </c>
      <c r="C61" s="451">
        <v>1</v>
      </c>
      <c r="D61" s="451">
        <v>1</v>
      </c>
      <c r="E61" s="451">
        <v>1</v>
      </c>
      <c r="F61" s="453">
        <v>17</v>
      </c>
      <c r="G61" s="452" t="s">
        <v>59</v>
      </c>
      <c r="H61" s="443">
        <v>27</v>
      </c>
      <c r="I61" s="528">
        <v>0</v>
      </c>
      <c r="J61" s="529">
        <v>0</v>
      </c>
      <c r="K61" s="529">
        <v>0</v>
      </c>
      <c r="L61" s="529">
        <v>0</v>
      </c>
      <c r="M61" s="386"/>
      <c r="N61" s="386"/>
      <c r="O61" s="386"/>
      <c r="P61" s="386"/>
      <c r="Q61" s="455"/>
      <c r="R61" s="386"/>
    </row>
    <row r="62" spans="1:18" ht="52.8">
      <c r="A62" s="454">
        <v>2</v>
      </c>
      <c r="B62" s="450">
        <v>2</v>
      </c>
      <c r="C62" s="451">
        <v>1</v>
      </c>
      <c r="D62" s="451">
        <v>1</v>
      </c>
      <c r="E62" s="451">
        <v>1</v>
      </c>
      <c r="F62" s="453">
        <v>20</v>
      </c>
      <c r="G62" s="452" t="s">
        <v>60</v>
      </c>
      <c r="H62" s="443">
        <v>28</v>
      </c>
      <c r="I62" s="528">
        <v>0</v>
      </c>
      <c r="J62" s="528">
        <v>0</v>
      </c>
      <c r="K62" s="528">
        <v>0</v>
      </c>
      <c r="L62" s="528">
        <v>0</v>
      </c>
      <c r="M62" s="386"/>
      <c r="N62" s="386"/>
      <c r="O62" s="386"/>
      <c r="P62" s="386"/>
      <c r="Q62" s="455"/>
      <c r="R62" s="386"/>
    </row>
    <row r="63" spans="1:18" ht="79.2">
      <c r="A63" s="454">
        <v>2</v>
      </c>
      <c r="B63" s="450">
        <v>2</v>
      </c>
      <c r="C63" s="451">
        <v>1</v>
      </c>
      <c r="D63" s="451">
        <v>1</v>
      </c>
      <c r="E63" s="451">
        <v>1</v>
      </c>
      <c r="F63" s="453">
        <v>21</v>
      </c>
      <c r="G63" s="452" t="s">
        <v>61</v>
      </c>
      <c r="H63" s="443">
        <v>29</v>
      </c>
      <c r="I63" s="528">
        <v>200</v>
      </c>
      <c r="J63" s="528">
        <v>0</v>
      </c>
      <c r="K63" s="528">
        <v>0</v>
      </c>
      <c r="L63" s="528">
        <v>0</v>
      </c>
      <c r="M63" s="386"/>
      <c r="N63" s="386"/>
      <c r="O63" s="386"/>
      <c r="P63" s="386"/>
      <c r="Q63" s="455"/>
      <c r="R63" s="386"/>
    </row>
    <row r="64" spans="1:18" ht="26.4">
      <c r="A64" s="454">
        <v>2</v>
      </c>
      <c r="B64" s="450">
        <v>2</v>
      </c>
      <c r="C64" s="451">
        <v>1</v>
      </c>
      <c r="D64" s="451">
        <v>1</v>
      </c>
      <c r="E64" s="451">
        <v>1</v>
      </c>
      <c r="F64" s="453">
        <v>22</v>
      </c>
      <c r="G64" s="452" t="s">
        <v>62</v>
      </c>
      <c r="H64" s="443">
        <v>30</v>
      </c>
      <c r="I64" s="528">
        <v>0</v>
      </c>
      <c r="J64" s="528">
        <v>0</v>
      </c>
      <c r="K64" s="528">
        <v>0</v>
      </c>
      <c r="L64" s="528">
        <v>0</v>
      </c>
      <c r="M64" s="386"/>
      <c r="N64" s="386"/>
      <c r="O64" s="386"/>
      <c r="P64" s="386"/>
      <c r="Q64" s="455"/>
      <c r="R64" s="386"/>
    </row>
    <row r="65" spans="1:18" ht="26.4">
      <c r="A65" s="454">
        <v>2</v>
      </c>
      <c r="B65" s="450">
        <v>2</v>
      </c>
      <c r="C65" s="451">
        <v>1</v>
      </c>
      <c r="D65" s="451">
        <v>1</v>
      </c>
      <c r="E65" s="451">
        <v>1</v>
      </c>
      <c r="F65" s="453">
        <v>23</v>
      </c>
      <c r="G65" s="452" t="s">
        <v>63</v>
      </c>
      <c r="H65" s="443">
        <v>31</v>
      </c>
      <c r="I65" s="528">
        <v>0</v>
      </c>
      <c r="J65" s="528">
        <v>0</v>
      </c>
      <c r="K65" s="528">
        <v>0</v>
      </c>
      <c r="L65" s="528">
        <v>0</v>
      </c>
      <c r="M65" s="386"/>
      <c r="N65" s="386"/>
      <c r="O65" s="386"/>
      <c r="P65" s="386"/>
      <c r="Q65" s="455"/>
      <c r="R65" s="386"/>
    </row>
    <row r="66" spans="1:18" ht="52.8">
      <c r="A66" s="470">
        <v>2</v>
      </c>
      <c r="B66" s="450">
        <v>2</v>
      </c>
      <c r="C66" s="451">
        <v>1</v>
      </c>
      <c r="D66" s="451">
        <v>1</v>
      </c>
      <c r="E66" s="451">
        <v>1</v>
      </c>
      <c r="F66" s="453">
        <v>24</v>
      </c>
      <c r="G66" s="452" t="s">
        <v>64</v>
      </c>
      <c r="H66" s="443">
        <v>32</v>
      </c>
      <c r="I66" s="528">
        <v>0</v>
      </c>
      <c r="J66" s="528">
        <v>0</v>
      </c>
      <c r="K66" s="528">
        <v>0</v>
      </c>
      <c r="L66" s="528">
        <v>0</v>
      </c>
      <c r="M66" s="386"/>
      <c r="N66" s="386"/>
      <c r="O66" s="386"/>
      <c r="P66" s="386"/>
      <c r="Q66" s="455"/>
      <c r="R66" s="386"/>
    </row>
    <row r="67" spans="1:18" ht="52.8">
      <c r="A67" s="454">
        <v>2</v>
      </c>
      <c r="B67" s="450">
        <v>2</v>
      </c>
      <c r="C67" s="451">
        <v>1</v>
      </c>
      <c r="D67" s="451">
        <v>1</v>
      </c>
      <c r="E67" s="451">
        <v>1</v>
      </c>
      <c r="F67" s="453">
        <v>30</v>
      </c>
      <c r="G67" s="452" t="s">
        <v>65</v>
      </c>
      <c r="H67" s="443">
        <v>33</v>
      </c>
      <c r="I67" s="528">
        <v>800</v>
      </c>
      <c r="J67" s="528">
        <v>400</v>
      </c>
      <c r="K67" s="528">
        <v>0</v>
      </c>
      <c r="L67" s="528">
        <v>0</v>
      </c>
      <c r="M67" s="386"/>
      <c r="N67" s="386"/>
      <c r="O67" s="386"/>
      <c r="P67" s="386"/>
      <c r="Q67" s="455"/>
      <c r="R67" s="386"/>
    </row>
    <row r="68" spans="1:18">
      <c r="A68" s="471">
        <v>2</v>
      </c>
      <c r="B68" s="472">
        <v>3</v>
      </c>
      <c r="C68" s="445"/>
      <c r="D68" s="446"/>
      <c r="E68" s="446"/>
      <c r="F68" s="449"/>
      <c r="G68" s="518" t="s">
        <v>66</v>
      </c>
      <c r="H68" s="443">
        <v>34</v>
      </c>
      <c r="I68" s="530">
        <v>0</v>
      </c>
      <c r="J68" s="530">
        <v>0</v>
      </c>
      <c r="K68" s="530">
        <v>0</v>
      </c>
      <c r="L68" s="530">
        <v>0</v>
      </c>
      <c r="M68" s="386"/>
      <c r="N68" s="386"/>
      <c r="O68" s="386"/>
      <c r="P68" s="386"/>
      <c r="Q68" s="386"/>
      <c r="R68" s="386"/>
    </row>
    <row r="69" spans="1:18" ht="15.6">
      <c r="A69" s="454">
        <v>2</v>
      </c>
      <c r="B69" s="450">
        <v>3</v>
      </c>
      <c r="C69" s="451">
        <v>1</v>
      </c>
      <c r="D69" s="451"/>
      <c r="E69" s="451"/>
      <c r="F69" s="453"/>
      <c r="G69" s="452" t="s">
        <v>67</v>
      </c>
      <c r="H69" s="443">
        <v>35</v>
      </c>
      <c r="I69" s="523">
        <v>0</v>
      </c>
      <c r="J69" s="523">
        <v>0</v>
      </c>
      <c r="K69" s="523">
        <v>0</v>
      </c>
      <c r="L69" s="523">
        <v>0</v>
      </c>
      <c r="M69" s="386"/>
      <c r="N69" s="386"/>
      <c r="O69" s="386"/>
      <c r="P69" s="386"/>
      <c r="Q69" s="386"/>
      <c r="R69" s="455"/>
    </row>
    <row r="70" spans="1:18" ht="26.4">
      <c r="A70" s="454">
        <v>2</v>
      </c>
      <c r="B70" s="450">
        <v>3</v>
      </c>
      <c r="C70" s="451">
        <v>1</v>
      </c>
      <c r="D70" s="451">
        <v>1</v>
      </c>
      <c r="E70" s="451"/>
      <c r="F70" s="453"/>
      <c r="G70" s="508" t="s">
        <v>68</v>
      </c>
      <c r="H70" s="443">
        <v>36</v>
      </c>
      <c r="I70" s="523">
        <v>0</v>
      </c>
      <c r="J70" s="534">
        <v>0</v>
      </c>
      <c r="K70" s="524">
        <v>0</v>
      </c>
      <c r="L70" s="523">
        <v>0</v>
      </c>
      <c r="M70" s="386"/>
      <c r="N70" s="386"/>
      <c r="O70" s="386"/>
      <c r="P70" s="386"/>
      <c r="Q70" s="455"/>
      <c r="R70" s="386"/>
    </row>
    <row r="71" spans="1:18" ht="26.4">
      <c r="A71" s="454">
        <v>2</v>
      </c>
      <c r="B71" s="450">
        <v>3</v>
      </c>
      <c r="C71" s="451">
        <v>1</v>
      </c>
      <c r="D71" s="451">
        <v>1</v>
      </c>
      <c r="E71" s="451">
        <v>1</v>
      </c>
      <c r="F71" s="453"/>
      <c r="G71" s="452" t="s">
        <v>68</v>
      </c>
      <c r="H71" s="443">
        <v>37</v>
      </c>
      <c r="I71" s="523">
        <v>0</v>
      </c>
      <c r="J71" s="534">
        <v>0</v>
      </c>
      <c r="K71" s="524">
        <v>0</v>
      </c>
      <c r="L71" s="523">
        <v>0</v>
      </c>
      <c r="M71" s="386"/>
      <c r="N71" s="386"/>
      <c r="O71" s="386"/>
      <c r="P71" s="386"/>
      <c r="Q71" s="455"/>
      <c r="R71" s="386"/>
    </row>
    <row r="72" spans="1:18" ht="52.8">
      <c r="A72" s="454">
        <v>2</v>
      </c>
      <c r="B72" s="450">
        <v>3</v>
      </c>
      <c r="C72" s="451">
        <v>1</v>
      </c>
      <c r="D72" s="451">
        <v>1</v>
      </c>
      <c r="E72" s="451">
        <v>1</v>
      </c>
      <c r="F72" s="453">
        <v>1</v>
      </c>
      <c r="G72" s="452" t="s">
        <v>69</v>
      </c>
      <c r="H72" s="443">
        <v>38</v>
      </c>
      <c r="I72" s="529">
        <v>0</v>
      </c>
      <c r="J72" s="529">
        <v>0</v>
      </c>
      <c r="K72" s="529">
        <v>0</v>
      </c>
      <c r="L72" s="529">
        <v>0</v>
      </c>
      <c r="M72" s="473"/>
      <c r="N72" s="473"/>
      <c r="O72" s="473"/>
      <c r="P72" s="473"/>
      <c r="Q72" s="455"/>
      <c r="R72" s="386"/>
    </row>
    <row r="73" spans="1:18" ht="79.2">
      <c r="A73" s="454">
        <v>2</v>
      </c>
      <c r="B73" s="448">
        <v>3</v>
      </c>
      <c r="C73" s="446">
        <v>1</v>
      </c>
      <c r="D73" s="446">
        <v>1</v>
      </c>
      <c r="E73" s="446">
        <v>1</v>
      </c>
      <c r="F73" s="449">
        <v>2</v>
      </c>
      <c r="G73" s="447" t="s">
        <v>70</v>
      </c>
      <c r="H73" s="443">
        <v>39</v>
      </c>
      <c r="I73" s="527">
        <v>0</v>
      </c>
      <c r="J73" s="527">
        <v>0</v>
      </c>
      <c r="K73" s="527">
        <v>0</v>
      </c>
      <c r="L73" s="527">
        <v>0</v>
      </c>
      <c r="M73" s="386"/>
      <c r="N73" s="386"/>
      <c r="O73" s="386"/>
      <c r="P73" s="386"/>
      <c r="Q73" s="455"/>
      <c r="R73" s="386"/>
    </row>
    <row r="74" spans="1:18" ht="39.6">
      <c r="A74" s="450">
        <v>2</v>
      </c>
      <c r="B74" s="451">
        <v>3</v>
      </c>
      <c r="C74" s="451">
        <v>1</v>
      </c>
      <c r="D74" s="451">
        <v>1</v>
      </c>
      <c r="E74" s="451">
        <v>1</v>
      </c>
      <c r="F74" s="453">
        <v>3</v>
      </c>
      <c r="G74" s="452" t="s">
        <v>71</v>
      </c>
      <c r="H74" s="443">
        <v>40</v>
      </c>
      <c r="I74" s="529">
        <v>0</v>
      </c>
      <c r="J74" s="529">
        <v>0</v>
      </c>
      <c r="K74" s="529">
        <v>0</v>
      </c>
      <c r="L74" s="529">
        <v>0</v>
      </c>
      <c r="M74" s="386"/>
      <c r="N74" s="386"/>
      <c r="O74" s="386"/>
      <c r="P74" s="386"/>
      <c r="Q74" s="455"/>
      <c r="R74" s="386"/>
    </row>
    <row r="75" spans="1:18" ht="79.2">
      <c r="A75" s="448">
        <v>2</v>
      </c>
      <c r="B75" s="446">
        <v>3</v>
      </c>
      <c r="C75" s="446">
        <v>1</v>
      </c>
      <c r="D75" s="446">
        <v>2</v>
      </c>
      <c r="E75" s="446"/>
      <c r="F75" s="449"/>
      <c r="G75" s="509" t="s">
        <v>72</v>
      </c>
      <c r="H75" s="443">
        <v>41</v>
      </c>
      <c r="I75" s="530">
        <v>0</v>
      </c>
      <c r="J75" s="535">
        <v>0</v>
      </c>
      <c r="K75" s="531">
        <v>0</v>
      </c>
      <c r="L75" s="531">
        <v>0</v>
      </c>
      <c r="M75" s="386"/>
      <c r="N75" s="386"/>
      <c r="O75" s="386"/>
      <c r="P75" s="386"/>
      <c r="Q75" s="455"/>
      <c r="R75" s="386"/>
    </row>
    <row r="76" spans="1:18" ht="79.2">
      <c r="A76" s="459">
        <v>2</v>
      </c>
      <c r="B76" s="460">
        <v>3</v>
      </c>
      <c r="C76" s="460">
        <v>1</v>
      </c>
      <c r="D76" s="460">
        <v>2</v>
      </c>
      <c r="E76" s="460">
        <v>1</v>
      </c>
      <c r="F76" s="462"/>
      <c r="G76" s="509" t="s">
        <v>72</v>
      </c>
      <c r="H76" s="443">
        <v>42</v>
      </c>
      <c r="I76" s="526">
        <v>0</v>
      </c>
      <c r="J76" s="536">
        <v>0</v>
      </c>
      <c r="K76" s="525">
        <v>0</v>
      </c>
      <c r="L76" s="524">
        <v>0</v>
      </c>
      <c r="M76" s="386"/>
      <c r="N76" s="386"/>
      <c r="O76" s="386"/>
      <c r="P76" s="386"/>
      <c r="Q76" s="455"/>
      <c r="R76" s="386"/>
    </row>
    <row r="77" spans="1:18" ht="52.8">
      <c r="A77" s="450">
        <v>2</v>
      </c>
      <c r="B77" s="451">
        <v>3</v>
      </c>
      <c r="C77" s="451">
        <v>1</v>
      </c>
      <c r="D77" s="451">
        <v>2</v>
      </c>
      <c r="E77" s="451">
        <v>1</v>
      </c>
      <c r="F77" s="453">
        <v>1</v>
      </c>
      <c r="G77" s="510" t="s">
        <v>69</v>
      </c>
      <c r="H77" s="443">
        <v>43</v>
      </c>
      <c r="I77" s="529">
        <v>0</v>
      </c>
      <c r="J77" s="529">
        <v>0</v>
      </c>
      <c r="K77" s="529">
        <v>0</v>
      </c>
      <c r="L77" s="529">
        <v>0</v>
      </c>
      <c r="M77" s="473"/>
      <c r="N77" s="473"/>
      <c r="O77" s="473"/>
      <c r="P77" s="473"/>
      <c r="Q77" s="455"/>
      <c r="R77" s="386"/>
    </row>
    <row r="78" spans="1:18" ht="52.8">
      <c r="A78" s="450">
        <v>2</v>
      </c>
      <c r="B78" s="451">
        <v>3</v>
      </c>
      <c r="C78" s="451">
        <v>1</v>
      </c>
      <c r="D78" s="451">
        <v>2</v>
      </c>
      <c r="E78" s="451">
        <v>1</v>
      </c>
      <c r="F78" s="453">
        <v>2</v>
      </c>
      <c r="G78" s="510" t="s">
        <v>73</v>
      </c>
      <c r="H78" s="443">
        <v>44</v>
      </c>
      <c r="I78" s="529">
        <v>0</v>
      </c>
      <c r="J78" s="529">
        <v>0</v>
      </c>
      <c r="K78" s="529">
        <v>0</v>
      </c>
      <c r="L78" s="529">
        <v>0</v>
      </c>
      <c r="M78" s="386"/>
      <c r="N78" s="386"/>
      <c r="O78" s="386"/>
      <c r="P78" s="386"/>
      <c r="Q78" s="455"/>
      <c r="R78" s="386"/>
    </row>
    <row r="79" spans="1:18" ht="39.6">
      <c r="A79" s="450">
        <v>2</v>
      </c>
      <c r="B79" s="451">
        <v>3</v>
      </c>
      <c r="C79" s="451">
        <v>1</v>
      </c>
      <c r="D79" s="451">
        <v>2</v>
      </c>
      <c r="E79" s="451">
        <v>1</v>
      </c>
      <c r="F79" s="453">
        <v>3</v>
      </c>
      <c r="G79" s="510" t="s">
        <v>71</v>
      </c>
      <c r="H79" s="443">
        <v>45</v>
      </c>
      <c r="I79" s="529">
        <v>0</v>
      </c>
      <c r="J79" s="529">
        <v>0</v>
      </c>
      <c r="K79" s="529">
        <v>0</v>
      </c>
      <c r="L79" s="529">
        <v>0</v>
      </c>
      <c r="M79" s="386"/>
      <c r="N79" s="386"/>
      <c r="O79" s="386"/>
      <c r="P79" s="386"/>
      <c r="Q79" s="455"/>
      <c r="R79" s="386"/>
    </row>
    <row r="80" spans="1:18" ht="52.8">
      <c r="A80" s="450">
        <v>2</v>
      </c>
      <c r="B80" s="451">
        <v>3</v>
      </c>
      <c r="C80" s="451">
        <v>1</v>
      </c>
      <c r="D80" s="451">
        <v>3</v>
      </c>
      <c r="E80" s="451"/>
      <c r="F80" s="453"/>
      <c r="G80" s="510" t="s">
        <v>74</v>
      </c>
      <c r="H80" s="443">
        <v>46</v>
      </c>
      <c r="I80" s="523">
        <v>0</v>
      </c>
      <c r="J80" s="534">
        <v>0</v>
      </c>
      <c r="K80" s="524">
        <v>0</v>
      </c>
      <c r="L80" s="524">
        <v>0</v>
      </c>
      <c r="M80" s="386"/>
      <c r="N80" s="386"/>
      <c r="O80" s="386"/>
      <c r="P80" s="386"/>
      <c r="Q80" s="455"/>
      <c r="R80" s="386"/>
    </row>
    <row r="81" spans="1:18" ht="52.8">
      <c r="A81" s="450">
        <v>2</v>
      </c>
      <c r="B81" s="451">
        <v>3</v>
      </c>
      <c r="C81" s="451">
        <v>1</v>
      </c>
      <c r="D81" s="451">
        <v>3</v>
      </c>
      <c r="E81" s="451">
        <v>1</v>
      </c>
      <c r="F81" s="453"/>
      <c r="G81" s="510" t="s">
        <v>75</v>
      </c>
      <c r="H81" s="443">
        <v>47</v>
      </c>
      <c r="I81" s="523">
        <v>0</v>
      </c>
      <c r="J81" s="534">
        <v>0</v>
      </c>
      <c r="K81" s="524">
        <v>0</v>
      </c>
      <c r="L81" s="524">
        <v>0</v>
      </c>
      <c r="M81" s="386"/>
      <c r="N81" s="386"/>
      <c r="O81" s="386"/>
      <c r="P81" s="386"/>
      <c r="Q81" s="455"/>
      <c r="R81" s="386"/>
    </row>
    <row r="82" spans="1:18" ht="39.6">
      <c r="A82" s="448">
        <v>2</v>
      </c>
      <c r="B82" s="446">
        <v>3</v>
      </c>
      <c r="C82" s="446">
        <v>1</v>
      </c>
      <c r="D82" s="446">
        <v>3</v>
      </c>
      <c r="E82" s="446">
        <v>1</v>
      </c>
      <c r="F82" s="449">
        <v>1</v>
      </c>
      <c r="G82" s="464" t="s">
        <v>76</v>
      </c>
      <c r="H82" s="443">
        <v>48</v>
      </c>
      <c r="I82" s="527">
        <v>0</v>
      </c>
      <c r="J82" s="527">
        <v>0</v>
      </c>
      <c r="K82" s="527">
        <v>0</v>
      </c>
      <c r="L82" s="527">
        <v>0</v>
      </c>
      <c r="M82" s="386"/>
      <c r="N82" s="386"/>
      <c r="O82" s="386"/>
      <c r="P82" s="386"/>
      <c r="Q82" s="455"/>
      <c r="R82" s="386"/>
    </row>
    <row r="83" spans="1:18" ht="39.6">
      <c r="A83" s="450">
        <v>2</v>
      </c>
      <c r="B83" s="451">
        <v>3</v>
      </c>
      <c r="C83" s="451">
        <v>1</v>
      </c>
      <c r="D83" s="451">
        <v>3</v>
      </c>
      <c r="E83" s="451">
        <v>1</v>
      </c>
      <c r="F83" s="453">
        <v>2</v>
      </c>
      <c r="G83" s="454" t="s">
        <v>77</v>
      </c>
      <c r="H83" s="443">
        <v>49</v>
      </c>
      <c r="I83" s="529">
        <v>0</v>
      </c>
      <c r="J83" s="529">
        <v>0</v>
      </c>
      <c r="K83" s="529">
        <v>0</v>
      </c>
      <c r="L83" s="529">
        <v>0</v>
      </c>
      <c r="M83" s="386"/>
      <c r="N83" s="386"/>
      <c r="O83" s="386"/>
      <c r="P83" s="386"/>
      <c r="Q83" s="455"/>
      <c r="R83" s="386"/>
    </row>
    <row r="84" spans="1:18" ht="39.6">
      <c r="A84" s="448">
        <v>2</v>
      </c>
      <c r="B84" s="446">
        <v>3</v>
      </c>
      <c r="C84" s="446">
        <v>1</v>
      </c>
      <c r="D84" s="446">
        <v>3</v>
      </c>
      <c r="E84" s="446">
        <v>1</v>
      </c>
      <c r="F84" s="449">
        <v>3</v>
      </c>
      <c r="G84" s="464" t="s">
        <v>78</v>
      </c>
      <c r="H84" s="443">
        <v>50</v>
      </c>
      <c r="I84" s="527">
        <v>0</v>
      </c>
      <c r="J84" s="527">
        <v>0</v>
      </c>
      <c r="K84" s="527">
        <v>0</v>
      </c>
      <c r="L84" s="527">
        <v>0</v>
      </c>
      <c r="M84" s="386"/>
      <c r="N84" s="386"/>
      <c r="O84" s="386"/>
      <c r="P84" s="386"/>
      <c r="Q84" s="455"/>
      <c r="R84" s="386"/>
    </row>
    <row r="85" spans="1:18">
      <c r="A85" s="448">
        <v>2</v>
      </c>
      <c r="B85" s="446">
        <v>3</v>
      </c>
      <c r="C85" s="446">
        <v>2</v>
      </c>
      <c r="D85" s="446"/>
      <c r="E85" s="446"/>
      <c r="F85" s="449"/>
      <c r="G85" s="464" t="s">
        <v>79</v>
      </c>
      <c r="H85" s="443">
        <v>51</v>
      </c>
      <c r="I85" s="523">
        <v>0</v>
      </c>
      <c r="J85" s="523">
        <v>0</v>
      </c>
      <c r="K85" s="523">
        <v>0</v>
      </c>
      <c r="L85" s="523">
        <v>0</v>
      </c>
      <c r="M85" s="386"/>
      <c r="N85" s="386"/>
      <c r="O85" s="386"/>
      <c r="P85" s="386"/>
      <c r="Q85" s="386"/>
      <c r="R85" s="386"/>
    </row>
    <row r="86" spans="1:18">
      <c r="A86" s="448">
        <v>2</v>
      </c>
      <c r="B86" s="446">
        <v>3</v>
      </c>
      <c r="C86" s="446">
        <v>2</v>
      </c>
      <c r="D86" s="446">
        <v>1</v>
      </c>
      <c r="E86" s="446"/>
      <c r="F86" s="449"/>
      <c r="G86" s="464" t="s">
        <v>79</v>
      </c>
      <c r="H86" s="443">
        <v>52</v>
      </c>
      <c r="I86" s="523">
        <v>0</v>
      </c>
      <c r="J86" s="523">
        <v>0</v>
      </c>
      <c r="K86" s="523">
        <v>0</v>
      </c>
      <c r="L86" s="523">
        <v>0</v>
      </c>
      <c r="M86" s="386"/>
      <c r="N86" s="386"/>
      <c r="O86" s="386"/>
      <c r="P86" s="386"/>
      <c r="Q86" s="386"/>
      <c r="R86" s="386"/>
    </row>
    <row r="87" spans="1:18">
      <c r="A87" s="448">
        <v>2</v>
      </c>
      <c r="B87" s="446">
        <v>3</v>
      </c>
      <c r="C87" s="446">
        <v>2</v>
      </c>
      <c r="D87" s="446">
        <v>1</v>
      </c>
      <c r="E87" s="446">
        <v>1</v>
      </c>
      <c r="F87" s="449"/>
      <c r="G87" s="464" t="s">
        <v>79</v>
      </c>
      <c r="H87" s="443">
        <v>53</v>
      </c>
      <c r="I87" s="523">
        <v>0</v>
      </c>
      <c r="J87" s="523">
        <v>0</v>
      </c>
      <c r="K87" s="523">
        <v>0</v>
      </c>
      <c r="L87" s="523">
        <v>0</v>
      </c>
      <c r="M87" s="386"/>
      <c r="N87" s="386"/>
      <c r="O87" s="386"/>
      <c r="P87" s="386"/>
      <c r="Q87" s="386"/>
      <c r="R87" s="386"/>
    </row>
    <row r="88" spans="1:18">
      <c r="A88" s="448">
        <v>2</v>
      </c>
      <c r="B88" s="446">
        <v>3</v>
      </c>
      <c r="C88" s="446">
        <v>2</v>
      </c>
      <c r="D88" s="446">
        <v>1</v>
      </c>
      <c r="E88" s="446">
        <v>1</v>
      </c>
      <c r="F88" s="449">
        <v>1</v>
      </c>
      <c r="G88" s="464" t="s">
        <v>79</v>
      </c>
      <c r="H88" s="443">
        <v>54</v>
      </c>
      <c r="I88" s="529">
        <v>0</v>
      </c>
      <c r="J88" s="529">
        <v>0</v>
      </c>
      <c r="K88" s="529">
        <v>0</v>
      </c>
      <c r="L88" s="529">
        <v>0</v>
      </c>
      <c r="M88" s="386"/>
      <c r="N88" s="386"/>
      <c r="O88" s="386"/>
      <c r="P88" s="386"/>
      <c r="Q88" s="386"/>
      <c r="R88" s="386"/>
    </row>
    <row r="89" spans="1:18">
      <c r="A89" s="439">
        <v>2</v>
      </c>
      <c r="B89" s="440">
        <v>4</v>
      </c>
      <c r="C89" s="440"/>
      <c r="D89" s="440"/>
      <c r="E89" s="440"/>
      <c r="F89" s="442"/>
      <c r="G89" s="519" t="s">
        <v>80</v>
      </c>
      <c r="H89" s="443">
        <v>55</v>
      </c>
      <c r="I89" s="523">
        <v>0</v>
      </c>
      <c r="J89" s="534">
        <v>0</v>
      </c>
      <c r="K89" s="524">
        <v>0</v>
      </c>
      <c r="L89" s="524">
        <v>0</v>
      </c>
      <c r="M89" s="386"/>
      <c r="N89" s="386"/>
      <c r="O89" s="386"/>
      <c r="P89" s="386"/>
      <c r="Q89" s="386"/>
      <c r="R89" s="386"/>
    </row>
    <row r="90" spans="1:18" ht="26.4">
      <c r="A90" s="450">
        <v>2</v>
      </c>
      <c r="B90" s="451">
        <v>4</v>
      </c>
      <c r="C90" s="451">
        <v>1</v>
      </c>
      <c r="D90" s="451"/>
      <c r="E90" s="451"/>
      <c r="F90" s="453"/>
      <c r="G90" s="454" t="s">
        <v>81</v>
      </c>
      <c r="H90" s="443">
        <v>56</v>
      </c>
      <c r="I90" s="523">
        <v>0</v>
      </c>
      <c r="J90" s="534">
        <v>0</v>
      </c>
      <c r="K90" s="524">
        <v>0</v>
      </c>
      <c r="L90" s="524">
        <v>0</v>
      </c>
      <c r="M90" s="386"/>
      <c r="N90" s="386"/>
      <c r="O90" s="386"/>
      <c r="P90" s="386"/>
      <c r="Q90" s="386"/>
      <c r="R90" s="386"/>
    </row>
    <row r="91" spans="1:18" ht="26.4">
      <c r="A91" s="450">
        <v>2</v>
      </c>
      <c r="B91" s="451">
        <v>4</v>
      </c>
      <c r="C91" s="451">
        <v>1</v>
      </c>
      <c r="D91" s="451">
        <v>1</v>
      </c>
      <c r="E91" s="451"/>
      <c r="F91" s="453"/>
      <c r="G91" s="454" t="s">
        <v>81</v>
      </c>
      <c r="H91" s="443">
        <v>57</v>
      </c>
      <c r="I91" s="523">
        <v>0</v>
      </c>
      <c r="J91" s="534">
        <v>0</v>
      </c>
      <c r="K91" s="524">
        <v>0</v>
      </c>
      <c r="L91" s="524">
        <v>0</v>
      </c>
      <c r="M91" s="386"/>
      <c r="N91" s="386"/>
      <c r="O91" s="386"/>
      <c r="P91" s="386"/>
      <c r="Q91" s="386"/>
      <c r="R91" s="386"/>
    </row>
    <row r="92" spans="1:18" ht="26.4">
      <c r="A92" s="450">
        <v>2</v>
      </c>
      <c r="B92" s="451">
        <v>4</v>
      </c>
      <c r="C92" s="451">
        <v>1</v>
      </c>
      <c r="D92" s="451">
        <v>1</v>
      </c>
      <c r="E92" s="451">
        <v>1</v>
      </c>
      <c r="F92" s="453"/>
      <c r="G92" s="454" t="s">
        <v>81</v>
      </c>
      <c r="H92" s="443">
        <v>58</v>
      </c>
      <c r="I92" s="523">
        <v>0</v>
      </c>
      <c r="J92" s="534">
        <v>0</v>
      </c>
      <c r="K92" s="524">
        <v>0</v>
      </c>
      <c r="L92" s="524">
        <v>0</v>
      </c>
      <c r="M92" s="386"/>
      <c r="N92" s="386"/>
      <c r="O92" s="386"/>
      <c r="P92" s="386"/>
      <c r="Q92" s="386"/>
      <c r="R92" s="386"/>
    </row>
    <row r="93" spans="1:18" ht="26.4">
      <c r="A93" s="450">
        <v>2</v>
      </c>
      <c r="B93" s="451">
        <v>4</v>
      </c>
      <c r="C93" s="451">
        <v>1</v>
      </c>
      <c r="D93" s="451">
        <v>1</v>
      </c>
      <c r="E93" s="451">
        <v>1</v>
      </c>
      <c r="F93" s="453">
        <v>1</v>
      </c>
      <c r="G93" s="454" t="s">
        <v>82</v>
      </c>
      <c r="H93" s="443">
        <v>59</v>
      </c>
      <c r="I93" s="529">
        <v>0</v>
      </c>
      <c r="J93" s="529">
        <v>0</v>
      </c>
      <c r="K93" s="529">
        <v>0</v>
      </c>
      <c r="L93" s="529">
        <v>0</v>
      </c>
      <c r="M93" s="386"/>
      <c r="N93" s="386"/>
      <c r="O93" s="386"/>
      <c r="P93" s="386"/>
      <c r="Q93" s="386"/>
      <c r="R93" s="386"/>
    </row>
    <row r="94" spans="1:18" ht="26.4">
      <c r="A94" s="450">
        <v>2</v>
      </c>
      <c r="B94" s="450">
        <v>4</v>
      </c>
      <c r="C94" s="450">
        <v>1</v>
      </c>
      <c r="D94" s="451">
        <v>1</v>
      </c>
      <c r="E94" s="451">
        <v>1</v>
      </c>
      <c r="F94" s="474">
        <v>2</v>
      </c>
      <c r="G94" s="452" t="s">
        <v>83</v>
      </c>
      <c r="H94" s="443">
        <v>60</v>
      </c>
      <c r="I94" s="529">
        <v>0</v>
      </c>
      <c r="J94" s="529">
        <v>0</v>
      </c>
      <c r="K94" s="529">
        <v>0</v>
      </c>
      <c r="L94" s="529">
        <v>0</v>
      </c>
      <c r="M94" s="386"/>
      <c r="N94" s="386"/>
      <c r="O94" s="386"/>
      <c r="P94" s="386"/>
      <c r="Q94" s="386"/>
      <c r="R94" s="386"/>
    </row>
    <row r="95" spans="1:18" ht="26.4">
      <c r="A95" s="450">
        <v>2</v>
      </c>
      <c r="B95" s="451">
        <v>4</v>
      </c>
      <c r="C95" s="450">
        <v>1</v>
      </c>
      <c r="D95" s="451">
        <v>1</v>
      </c>
      <c r="E95" s="451">
        <v>1</v>
      </c>
      <c r="F95" s="474">
        <v>3</v>
      </c>
      <c r="G95" s="452" t="s">
        <v>84</v>
      </c>
      <c r="H95" s="443">
        <v>61</v>
      </c>
      <c r="I95" s="529">
        <v>0</v>
      </c>
      <c r="J95" s="529">
        <v>0</v>
      </c>
      <c r="K95" s="529">
        <v>0</v>
      </c>
      <c r="L95" s="529">
        <v>0</v>
      </c>
      <c r="M95" s="386"/>
      <c r="N95" s="386"/>
      <c r="O95" s="386"/>
      <c r="P95" s="386"/>
      <c r="Q95" s="386"/>
      <c r="R95" s="386"/>
    </row>
    <row r="96" spans="1:18">
      <c r="A96" s="439">
        <v>2</v>
      </c>
      <c r="B96" s="440">
        <v>5</v>
      </c>
      <c r="C96" s="439"/>
      <c r="D96" s="440"/>
      <c r="E96" s="440"/>
      <c r="F96" s="475"/>
      <c r="G96" s="520" t="s">
        <v>85</v>
      </c>
      <c r="H96" s="443">
        <v>62</v>
      </c>
      <c r="I96" s="523">
        <v>0</v>
      </c>
      <c r="J96" s="534">
        <v>0</v>
      </c>
      <c r="K96" s="524">
        <v>0</v>
      </c>
      <c r="L96" s="524">
        <v>0</v>
      </c>
      <c r="M96" s="386"/>
      <c r="N96" s="386"/>
      <c r="O96" s="386"/>
      <c r="P96" s="386"/>
      <c r="Q96" s="386"/>
      <c r="R96" s="386"/>
    </row>
    <row r="97" spans="1:13" ht="39.6">
      <c r="A97" s="448">
        <v>2</v>
      </c>
      <c r="B97" s="446">
        <v>5</v>
      </c>
      <c r="C97" s="448">
        <v>1</v>
      </c>
      <c r="D97" s="446"/>
      <c r="E97" s="446"/>
      <c r="F97" s="476"/>
      <c r="G97" s="509" t="s">
        <v>86</v>
      </c>
      <c r="H97" s="443">
        <v>63</v>
      </c>
      <c r="I97" s="530">
        <v>0</v>
      </c>
      <c r="J97" s="535">
        <v>0</v>
      </c>
      <c r="K97" s="531">
        <v>0</v>
      </c>
      <c r="L97" s="531">
        <v>0</v>
      </c>
      <c r="M97" s="386"/>
    </row>
    <row r="98" spans="1:13" ht="39.6">
      <c r="A98" s="450">
        <v>2</v>
      </c>
      <c r="B98" s="451">
        <v>5</v>
      </c>
      <c r="C98" s="450">
        <v>1</v>
      </c>
      <c r="D98" s="451">
        <v>1</v>
      </c>
      <c r="E98" s="451"/>
      <c r="F98" s="474"/>
      <c r="G98" s="508" t="s">
        <v>86</v>
      </c>
      <c r="H98" s="443">
        <v>64</v>
      </c>
      <c r="I98" s="523">
        <v>0</v>
      </c>
      <c r="J98" s="534">
        <v>0</v>
      </c>
      <c r="K98" s="524">
        <v>0</v>
      </c>
      <c r="L98" s="524">
        <v>0</v>
      </c>
      <c r="M98" s="386"/>
    </row>
    <row r="99" spans="1:13" ht="39.6">
      <c r="A99" s="450">
        <v>2</v>
      </c>
      <c r="B99" s="451">
        <v>5</v>
      </c>
      <c r="C99" s="450">
        <v>1</v>
      </c>
      <c r="D99" s="451">
        <v>1</v>
      </c>
      <c r="E99" s="451">
        <v>1</v>
      </c>
      <c r="F99" s="474"/>
      <c r="G99" s="508" t="s">
        <v>86</v>
      </c>
      <c r="H99" s="443">
        <v>65</v>
      </c>
      <c r="I99" s="523">
        <v>0</v>
      </c>
      <c r="J99" s="534">
        <v>0</v>
      </c>
      <c r="K99" s="524">
        <v>0</v>
      </c>
      <c r="L99" s="524">
        <v>0</v>
      </c>
      <c r="M99" s="386"/>
    </row>
    <row r="100" spans="1:13" ht="79.2">
      <c r="A100" s="450">
        <v>2</v>
      </c>
      <c r="B100" s="451">
        <v>5</v>
      </c>
      <c r="C100" s="450">
        <v>1</v>
      </c>
      <c r="D100" s="451">
        <v>1</v>
      </c>
      <c r="E100" s="451">
        <v>1</v>
      </c>
      <c r="F100" s="474">
        <v>1</v>
      </c>
      <c r="G100" s="508" t="s">
        <v>87</v>
      </c>
      <c r="H100" s="443">
        <v>66</v>
      </c>
      <c r="I100" s="529">
        <v>0</v>
      </c>
      <c r="J100" s="529">
        <v>0</v>
      </c>
      <c r="K100" s="529">
        <v>0</v>
      </c>
      <c r="L100" s="529">
        <v>0</v>
      </c>
      <c r="M100" s="386"/>
    </row>
    <row r="101" spans="1:13" ht="52.8">
      <c r="A101" s="450">
        <v>2</v>
      </c>
      <c r="B101" s="451">
        <v>5</v>
      </c>
      <c r="C101" s="450">
        <v>1</v>
      </c>
      <c r="D101" s="451">
        <v>1</v>
      </c>
      <c r="E101" s="451">
        <v>1</v>
      </c>
      <c r="F101" s="474">
        <v>2</v>
      </c>
      <c r="G101" s="508" t="s">
        <v>88</v>
      </c>
      <c r="H101" s="443">
        <v>67</v>
      </c>
      <c r="I101" s="529">
        <v>0</v>
      </c>
      <c r="J101" s="529">
        <v>0</v>
      </c>
      <c r="K101" s="529">
        <v>0</v>
      </c>
      <c r="L101" s="529">
        <v>0</v>
      </c>
      <c r="M101" s="386"/>
    </row>
    <row r="102" spans="1:13" ht="39.6">
      <c r="A102" s="450">
        <v>2</v>
      </c>
      <c r="B102" s="451">
        <v>5</v>
      </c>
      <c r="C102" s="450">
        <v>2</v>
      </c>
      <c r="D102" s="451"/>
      <c r="E102" s="451"/>
      <c r="F102" s="474"/>
      <c r="G102" s="508" t="s">
        <v>89</v>
      </c>
      <c r="H102" s="443">
        <v>68</v>
      </c>
      <c r="I102" s="523">
        <v>0</v>
      </c>
      <c r="J102" s="534">
        <v>0</v>
      </c>
      <c r="K102" s="524">
        <v>0</v>
      </c>
      <c r="L102" s="523">
        <v>0</v>
      </c>
      <c r="M102" s="386"/>
    </row>
    <row r="103" spans="1:13" ht="39.6">
      <c r="A103" s="454">
        <v>2</v>
      </c>
      <c r="B103" s="450">
        <v>5</v>
      </c>
      <c r="C103" s="451">
        <v>2</v>
      </c>
      <c r="D103" s="452">
        <v>1</v>
      </c>
      <c r="E103" s="450"/>
      <c r="F103" s="474"/>
      <c r="G103" s="508" t="s">
        <v>89</v>
      </c>
      <c r="H103" s="443">
        <v>69</v>
      </c>
      <c r="I103" s="523">
        <v>0</v>
      </c>
      <c r="J103" s="534">
        <v>0</v>
      </c>
      <c r="K103" s="524">
        <v>0</v>
      </c>
      <c r="L103" s="523">
        <v>0</v>
      </c>
      <c r="M103" s="386"/>
    </row>
    <row r="104" spans="1:13" ht="39.6">
      <c r="A104" s="454">
        <v>2</v>
      </c>
      <c r="B104" s="450">
        <v>5</v>
      </c>
      <c r="C104" s="451">
        <v>2</v>
      </c>
      <c r="D104" s="452">
        <v>1</v>
      </c>
      <c r="E104" s="450">
        <v>1</v>
      </c>
      <c r="F104" s="474"/>
      <c r="G104" s="508" t="s">
        <v>89</v>
      </c>
      <c r="H104" s="443">
        <v>70</v>
      </c>
      <c r="I104" s="523">
        <v>0</v>
      </c>
      <c r="J104" s="534">
        <v>0</v>
      </c>
      <c r="K104" s="524">
        <v>0</v>
      </c>
      <c r="L104" s="523">
        <v>0</v>
      </c>
      <c r="M104" s="386"/>
    </row>
    <row r="105" spans="1:13" ht="79.2">
      <c r="A105" s="454">
        <v>2</v>
      </c>
      <c r="B105" s="450">
        <v>5</v>
      </c>
      <c r="C105" s="451">
        <v>2</v>
      </c>
      <c r="D105" s="452">
        <v>1</v>
      </c>
      <c r="E105" s="450">
        <v>1</v>
      </c>
      <c r="F105" s="474">
        <v>1</v>
      </c>
      <c r="G105" s="508" t="s">
        <v>90</v>
      </c>
      <c r="H105" s="443">
        <v>71</v>
      </c>
      <c r="I105" s="529">
        <v>0</v>
      </c>
      <c r="J105" s="529">
        <v>0</v>
      </c>
      <c r="K105" s="529">
        <v>0</v>
      </c>
      <c r="L105" s="529">
        <v>0</v>
      </c>
      <c r="M105" s="386"/>
    </row>
    <row r="106" spans="1:13" ht="52.8">
      <c r="A106" s="454">
        <v>2</v>
      </c>
      <c r="B106" s="450">
        <v>5</v>
      </c>
      <c r="C106" s="451">
        <v>2</v>
      </c>
      <c r="D106" s="452">
        <v>1</v>
      </c>
      <c r="E106" s="450">
        <v>1</v>
      </c>
      <c r="F106" s="474">
        <v>2</v>
      </c>
      <c r="G106" s="508" t="s">
        <v>91</v>
      </c>
      <c r="H106" s="443">
        <v>72</v>
      </c>
      <c r="I106" s="529">
        <v>0</v>
      </c>
      <c r="J106" s="529">
        <v>0</v>
      </c>
      <c r="K106" s="529">
        <v>0</v>
      </c>
      <c r="L106" s="529">
        <v>0</v>
      </c>
      <c r="M106" s="386"/>
    </row>
    <row r="107" spans="1:13" ht="52.8">
      <c r="A107" s="454">
        <v>2</v>
      </c>
      <c r="B107" s="450">
        <v>5</v>
      </c>
      <c r="C107" s="451">
        <v>3</v>
      </c>
      <c r="D107" s="452"/>
      <c r="E107" s="450"/>
      <c r="F107" s="474"/>
      <c r="G107" s="508" t="s">
        <v>92</v>
      </c>
      <c r="H107" s="443">
        <v>73</v>
      </c>
      <c r="I107" s="523">
        <v>0</v>
      </c>
      <c r="J107" s="523">
        <v>0</v>
      </c>
      <c r="K107" s="523">
        <v>0</v>
      </c>
      <c r="L107" s="523">
        <v>0</v>
      </c>
      <c r="M107" s="386"/>
    </row>
    <row r="108" spans="1:13" ht="92.4">
      <c r="A108" s="454">
        <v>2</v>
      </c>
      <c r="B108" s="450">
        <v>5</v>
      </c>
      <c r="C108" s="451">
        <v>3</v>
      </c>
      <c r="D108" s="452">
        <v>1</v>
      </c>
      <c r="E108" s="450"/>
      <c r="F108" s="474"/>
      <c r="G108" s="452" t="s">
        <v>93</v>
      </c>
      <c r="H108" s="443">
        <v>74</v>
      </c>
      <c r="I108" s="523">
        <v>0</v>
      </c>
      <c r="J108" s="534">
        <v>0</v>
      </c>
      <c r="K108" s="524">
        <v>0</v>
      </c>
      <c r="L108" s="523">
        <v>0</v>
      </c>
      <c r="M108" s="386"/>
    </row>
    <row r="109" spans="1:13" ht="92.4">
      <c r="A109" s="458">
        <v>2</v>
      </c>
      <c r="B109" s="459">
        <v>5</v>
      </c>
      <c r="C109" s="460">
        <v>3</v>
      </c>
      <c r="D109" s="461">
        <v>1</v>
      </c>
      <c r="E109" s="459">
        <v>1</v>
      </c>
      <c r="F109" s="477"/>
      <c r="G109" s="461" t="s">
        <v>93</v>
      </c>
      <c r="H109" s="443">
        <v>75</v>
      </c>
      <c r="I109" s="526">
        <v>0</v>
      </c>
      <c r="J109" s="526">
        <v>0</v>
      </c>
      <c r="K109" s="526">
        <v>0</v>
      </c>
      <c r="L109" s="526">
        <v>0</v>
      </c>
      <c r="M109" s="386"/>
    </row>
    <row r="110" spans="1:13" ht="92.4">
      <c r="A110" s="454">
        <v>2</v>
      </c>
      <c r="B110" s="450">
        <v>5</v>
      </c>
      <c r="C110" s="451">
        <v>3</v>
      </c>
      <c r="D110" s="452">
        <v>1</v>
      </c>
      <c r="E110" s="450">
        <v>1</v>
      </c>
      <c r="F110" s="474">
        <v>1</v>
      </c>
      <c r="G110" s="452" t="s">
        <v>93</v>
      </c>
      <c r="H110" s="443">
        <v>76</v>
      </c>
      <c r="I110" s="529">
        <v>0</v>
      </c>
      <c r="J110" s="529">
        <v>0</v>
      </c>
      <c r="K110" s="529">
        <v>0</v>
      </c>
      <c r="L110" s="529">
        <v>0</v>
      </c>
      <c r="M110" s="386"/>
    </row>
    <row r="111" spans="1:13" ht="118.8">
      <c r="A111" s="458">
        <v>2</v>
      </c>
      <c r="B111" s="459">
        <v>5</v>
      </c>
      <c r="C111" s="460">
        <v>3</v>
      </c>
      <c r="D111" s="461">
        <v>1</v>
      </c>
      <c r="E111" s="459">
        <v>1</v>
      </c>
      <c r="F111" s="477">
        <v>2</v>
      </c>
      <c r="G111" s="461" t="s">
        <v>94</v>
      </c>
      <c r="H111" s="443">
        <v>77</v>
      </c>
      <c r="I111" s="529">
        <v>0</v>
      </c>
      <c r="J111" s="529">
        <v>0</v>
      </c>
      <c r="K111" s="529">
        <v>0</v>
      </c>
      <c r="L111" s="529">
        <v>0</v>
      </c>
      <c r="M111" s="386"/>
    </row>
    <row r="112" spans="1:13" ht="92.4">
      <c r="A112" s="458">
        <v>2</v>
      </c>
      <c r="B112" s="459">
        <v>5</v>
      </c>
      <c r="C112" s="460">
        <v>3</v>
      </c>
      <c r="D112" s="461">
        <v>1</v>
      </c>
      <c r="E112" s="459">
        <v>1</v>
      </c>
      <c r="F112" s="477">
        <v>3</v>
      </c>
      <c r="G112" s="461" t="s">
        <v>95</v>
      </c>
      <c r="H112" s="443">
        <v>78</v>
      </c>
      <c r="I112" s="537">
        <v>0</v>
      </c>
      <c r="J112" s="537">
        <v>0</v>
      </c>
      <c r="K112" s="537">
        <v>0</v>
      </c>
      <c r="L112" s="537">
        <v>0</v>
      </c>
      <c r="M112" s="386"/>
    </row>
    <row r="113" spans="1:13" ht="105.6">
      <c r="A113" s="458">
        <v>2</v>
      </c>
      <c r="B113" s="459">
        <v>5</v>
      </c>
      <c r="C113" s="460">
        <v>3</v>
      </c>
      <c r="D113" s="461">
        <v>1</v>
      </c>
      <c r="E113" s="459">
        <v>1</v>
      </c>
      <c r="F113" s="477">
        <v>4</v>
      </c>
      <c r="G113" s="461" t="s">
        <v>96</v>
      </c>
      <c r="H113" s="443">
        <v>79</v>
      </c>
      <c r="I113" s="528">
        <v>0</v>
      </c>
      <c r="J113" s="528">
        <v>0</v>
      </c>
      <c r="K113" s="528">
        <v>0</v>
      </c>
      <c r="L113" s="528">
        <v>0</v>
      </c>
      <c r="M113" s="386"/>
    </row>
    <row r="114" spans="1:13" ht="66">
      <c r="A114" s="458">
        <v>2</v>
      </c>
      <c r="B114" s="459">
        <v>5</v>
      </c>
      <c r="C114" s="460">
        <v>3</v>
      </c>
      <c r="D114" s="461">
        <v>2</v>
      </c>
      <c r="E114" s="459"/>
      <c r="F114" s="477"/>
      <c r="G114" s="461" t="s">
        <v>97</v>
      </c>
      <c r="H114" s="443">
        <v>80</v>
      </c>
      <c r="I114" s="526">
        <v>0</v>
      </c>
      <c r="J114" s="526">
        <v>0</v>
      </c>
      <c r="K114" s="526">
        <v>0</v>
      </c>
      <c r="L114" s="526">
        <v>0</v>
      </c>
      <c r="M114" s="386"/>
    </row>
    <row r="115" spans="1:13" ht="66">
      <c r="A115" s="458">
        <v>2</v>
      </c>
      <c r="B115" s="459">
        <v>5</v>
      </c>
      <c r="C115" s="460">
        <v>3</v>
      </c>
      <c r="D115" s="461">
        <v>2</v>
      </c>
      <c r="E115" s="459">
        <v>1</v>
      </c>
      <c r="F115" s="477"/>
      <c r="G115" s="461" t="s">
        <v>97</v>
      </c>
      <c r="H115" s="443">
        <v>81</v>
      </c>
      <c r="I115" s="524">
        <v>0</v>
      </c>
      <c r="J115" s="524">
        <v>0</v>
      </c>
      <c r="K115" s="524">
        <v>0</v>
      </c>
      <c r="L115" s="524">
        <v>0</v>
      </c>
      <c r="M115" s="386"/>
    </row>
    <row r="116" spans="1:13" ht="66">
      <c r="A116" s="458">
        <v>2</v>
      </c>
      <c r="B116" s="459">
        <v>5</v>
      </c>
      <c r="C116" s="460">
        <v>3</v>
      </c>
      <c r="D116" s="461">
        <v>2</v>
      </c>
      <c r="E116" s="459">
        <v>1</v>
      </c>
      <c r="F116" s="477">
        <v>1</v>
      </c>
      <c r="G116" s="461" t="s">
        <v>97</v>
      </c>
      <c r="H116" s="443">
        <v>82</v>
      </c>
      <c r="I116" s="529">
        <v>0</v>
      </c>
      <c r="J116" s="529">
        <v>0</v>
      </c>
      <c r="K116" s="529">
        <v>0</v>
      </c>
      <c r="L116" s="529">
        <v>0</v>
      </c>
      <c r="M116" s="386"/>
    </row>
    <row r="117" spans="1:13" ht="92.4">
      <c r="A117" s="458">
        <v>2</v>
      </c>
      <c r="B117" s="459">
        <v>5</v>
      </c>
      <c r="C117" s="460">
        <v>3</v>
      </c>
      <c r="D117" s="461">
        <v>2</v>
      </c>
      <c r="E117" s="459">
        <v>1</v>
      </c>
      <c r="F117" s="477">
        <v>2</v>
      </c>
      <c r="G117" s="461" t="s">
        <v>98</v>
      </c>
      <c r="H117" s="443">
        <v>83</v>
      </c>
      <c r="I117" s="529">
        <v>0</v>
      </c>
      <c r="J117" s="529">
        <v>0</v>
      </c>
      <c r="K117" s="529">
        <v>0</v>
      </c>
      <c r="L117" s="529">
        <v>0</v>
      </c>
      <c r="M117" s="386"/>
    </row>
    <row r="118" spans="1:13" ht="66">
      <c r="A118" s="458">
        <v>2</v>
      </c>
      <c r="B118" s="459">
        <v>5</v>
      </c>
      <c r="C118" s="460">
        <v>3</v>
      </c>
      <c r="D118" s="461">
        <v>2</v>
      </c>
      <c r="E118" s="459">
        <v>1</v>
      </c>
      <c r="F118" s="477">
        <v>3</v>
      </c>
      <c r="G118" s="461" t="s">
        <v>99</v>
      </c>
      <c r="H118" s="443">
        <v>84</v>
      </c>
      <c r="I118" s="529">
        <v>0</v>
      </c>
      <c r="J118" s="529">
        <v>0</v>
      </c>
      <c r="K118" s="529">
        <v>0</v>
      </c>
      <c r="L118" s="529">
        <v>0</v>
      </c>
      <c r="M118" s="386"/>
    </row>
    <row r="119" spans="1:13" ht="79.2">
      <c r="A119" s="458">
        <v>2</v>
      </c>
      <c r="B119" s="459">
        <v>5</v>
      </c>
      <c r="C119" s="460">
        <v>3</v>
      </c>
      <c r="D119" s="461">
        <v>2</v>
      </c>
      <c r="E119" s="459">
        <v>1</v>
      </c>
      <c r="F119" s="477">
        <v>4</v>
      </c>
      <c r="G119" s="461" t="s">
        <v>100</v>
      </c>
      <c r="H119" s="443">
        <v>85</v>
      </c>
      <c r="I119" s="529">
        <v>0</v>
      </c>
      <c r="J119" s="529">
        <v>0</v>
      </c>
      <c r="K119" s="529">
        <v>0</v>
      </c>
      <c r="L119" s="529">
        <v>0</v>
      </c>
      <c r="M119" s="386"/>
    </row>
    <row r="120" spans="1:13" ht="52.8">
      <c r="A120" s="470">
        <v>2</v>
      </c>
      <c r="B120" s="439">
        <v>6</v>
      </c>
      <c r="C120" s="440"/>
      <c r="D120" s="441"/>
      <c r="E120" s="439"/>
      <c r="F120" s="475"/>
      <c r="G120" s="521" t="s">
        <v>101</v>
      </c>
      <c r="H120" s="443">
        <v>86</v>
      </c>
      <c r="I120" s="523">
        <v>0</v>
      </c>
      <c r="J120" s="523">
        <v>0</v>
      </c>
      <c r="K120" s="523">
        <v>0</v>
      </c>
      <c r="L120" s="523">
        <v>0</v>
      </c>
      <c r="M120" s="386"/>
    </row>
    <row r="121" spans="1:13" ht="26.4">
      <c r="A121" s="458">
        <v>2</v>
      </c>
      <c r="B121" s="459">
        <v>6</v>
      </c>
      <c r="C121" s="460">
        <v>1</v>
      </c>
      <c r="D121" s="461"/>
      <c r="E121" s="459"/>
      <c r="F121" s="477"/>
      <c r="G121" s="461" t="s">
        <v>102</v>
      </c>
      <c r="H121" s="443">
        <v>87</v>
      </c>
      <c r="I121" s="526">
        <v>0</v>
      </c>
      <c r="J121" s="536">
        <v>0</v>
      </c>
      <c r="K121" s="525">
        <v>0</v>
      </c>
      <c r="L121" s="526">
        <v>0</v>
      </c>
      <c r="M121" s="386"/>
    </row>
    <row r="122" spans="1:13" ht="26.4">
      <c r="A122" s="454">
        <v>2</v>
      </c>
      <c r="B122" s="450">
        <v>6</v>
      </c>
      <c r="C122" s="451">
        <v>1</v>
      </c>
      <c r="D122" s="452">
        <v>1</v>
      </c>
      <c r="E122" s="450"/>
      <c r="F122" s="474"/>
      <c r="G122" s="452" t="s">
        <v>102</v>
      </c>
      <c r="H122" s="443">
        <v>88</v>
      </c>
      <c r="I122" s="523">
        <v>0</v>
      </c>
      <c r="J122" s="534">
        <v>0</v>
      </c>
      <c r="K122" s="524">
        <v>0</v>
      </c>
      <c r="L122" s="523">
        <v>0</v>
      </c>
      <c r="M122" s="386"/>
    </row>
    <row r="123" spans="1:13" ht="26.4">
      <c r="A123" s="454">
        <v>2</v>
      </c>
      <c r="B123" s="450">
        <v>6</v>
      </c>
      <c r="C123" s="451">
        <v>1</v>
      </c>
      <c r="D123" s="452">
        <v>1</v>
      </c>
      <c r="E123" s="450">
        <v>1</v>
      </c>
      <c r="F123" s="474"/>
      <c r="G123" s="452" t="s">
        <v>102</v>
      </c>
      <c r="H123" s="443">
        <v>89</v>
      </c>
      <c r="I123" s="523">
        <v>0</v>
      </c>
      <c r="J123" s="534">
        <v>0</v>
      </c>
      <c r="K123" s="524">
        <v>0</v>
      </c>
      <c r="L123" s="523">
        <v>0</v>
      </c>
      <c r="M123" s="386"/>
    </row>
    <row r="124" spans="1:13">
      <c r="A124" s="454">
        <v>2</v>
      </c>
      <c r="B124" s="450">
        <v>6</v>
      </c>
      <c r="C124" s="451">
        <v>1</v>
      </c>
      <c r="D124" s="452">
        <v>1</v>
      </c>
      <c r="E124" s="450">
        <v>1</v>
      </c>
      <c r="F124" s="474">
        <v>1</v>
      </c>
      <c r="G124" s="452" t="s">
        <v>103</v>
      </c>
      <c r="H124" s="443">
        <v>90</v>
      </c>
      <c r="I124" s="529">
        <v>0</v>
      </c>
      <c r="J124" s="529">
        <v>0</v>
      </c>
      <c r="K124" s="529">
        <v>0</v>
      </c>
      <c r="L124" s="529">
        <v>0</v>
      </c>
      <c r="M124" s="386"/>
    </row>
    <row r="125" spans="1:13" ht="39.6">
      <c r="A125" s="464">
        <v>2</v>
      </c>
      <c r="B125" s="448">
        <v>6</v>
      </c>
      <c r="C125" s="446">
        <v>1</v>
      </c>
      <c r="D125" s="447">
        <v>1</v>
      </c>
      <c r="E125" s="448">
        <v>1</v>
      </c>
      <c r="F125" s="476">
        <v>2</v>
      </c>
      <c r="G125" s="447" t="s">
        <v>104</v>
      </c>
      <c r="H125" s="443">
        <v>91</v>
      </c>
      <c r="I125" s="527">
        <v>0</v>
      </c>
      <c r="J125" s="527">
        <v>0</v>
      </c>
      <c r="K125" s="527">
        <v>0</v>
      </c>
      <c r="L125" s="527">
        <v>0</v>
      </c>
      <c r="M125" s="386"/>
    </row>
    <row r="126" spans="1:13" ht="39.6">
      <c r="A126" s="454">
        <v>2</v>
      </c>
      <c r="B126" s="450">
        <v>6</v>
      </c>
      <c r="C126" s="451">
        <v>2</v>
      </c>
      <c r="D126" s="452"/>
      <c r="E126" s="450"/>
      <c r="F126" s="474"/>
      <c r="G126" s="452" t="s">
        <v>105</v>
      </c>
      <c r="H126" s="443">
        <v>92</v>
      </c>
      <c r="I126" s="523">
        <v>0</v>
      </c>
      <c r="J126" s="534">
        <v>0</v>
      </c>
      <c r="K126" s="524">
        <v>0</v>
      </c>
      <c r="L126" s="523">
        <v>0</v>
      </c>
      <c r="M126" s="386"/>
    </row>
    <row r="127" spans="1:13" ht="39.6">
      <c r="A127" s="454">
        <v>2</v>
      </c>
      <c r="B127" s="450">
        <v>6</v>
      </c>
      <c r="C127" s="451">
        <v>2</v>
      </c>
      <c r="D127" s="452">
        <v>1</v>
      </c>
      <c r="E127" s="450"/>
      <c r="F127" s="474"/>
      <c r="G127" s="452" t="s">
        <v>105</v>
      </c>
      <c r="H127" s="443">
        <v>93</v>
      </c>
      <c r="I127" s="523">
        <v>0</v>
      </c>
      <c r="J127" s="534">
        <v>0</v>
      </c>
      <c r="K127" s="524">
        <v>0</v>
      </c>
      <c r="L127" s="523">
        <v>0</v>
      </c>
      <c r="M127" s="386"/>
    </row>
    <row r="128" spans="1:13" ht="39.6">
      <c r="A128" s="454">
        <v>2</v>
      </c>
      <c r="B128" s="450">
        <v>6</v>
      </c>
      <c r="C128" s="451">
        <v>2</v>
      </c>
      <c r="D128" s="452">
        <v>1</v>
      </c>
      <c r="E128" s="450">
        <v>1</v>
      </c>
      <c r="F128" s="474"/>
      <c r="G128" s="452" t="s">
        <v>105</v>
      </c>
      <c r="H128" s="443">
        <v>94</v>
      </c>
      <c r="I128" s="538">
        <v>0</v>
      </c>
      <c r="J128" s="539">
        <v>0</v>
      </c>
      <c r="K128" s="540">
        <v>0</v>
      </c>
      <c r="L128" s="538">
        <v>0</v>
      </c>
      <c r="M128" s="386"/>
    </row>
    <row r="129" spans="1:13" ht="39.6">
      <c r="A129" s="454">
        <v>2</v>
      </c>
      <c r="B129" s="450">
        <v>6</v>
      </c>
      <c r="C129" s="451">
        <v>2</v>
      </c>
      <c r="D129" s="452">
        <v>1</v>
      </c>
      <c r="E129" s="450">
        <v>1</v>
      </c>
      <c r="F129" s="474">
        <v>1</v>
      </c>
      <c r="G129" s="452" t="s">
        <v>105</v>
      </c>
      <c r="H129" s="443">
        <v>95</v>
      </c>
      <c r="I129" s="529">
        <v>0</v>
      </c>
      <c r="J129" s="529">
        <v>0</v>
      </c>
      <c r="K129" s="529">
        <v>0</v>
      </c>
      <c r="L129" s="529">
        <v>0</v>
      </c>
      <c r="M129" s="386"/>
    </row>
    <row r="130" spans="1:13" ht="52.8">
      <c r="A130" s="464">
        <v>2</v>
      </c>
      <c r="B130" s="448">
        <v>6</v>
      </c>
      <c r="C130" s="446">
        <v>3</v>
      </c>
      <c r="D130" s="447"/>
      <c r="E130" s="448"/>
      <c r="F130" s="476"/>
      <c r="G130" s="447" t="s">
        <v>106</v>
      </c>
      <c r="H130" s="443">
        <v>96</v>
      </c>
      <c r="I130" s="530">
        <v>0</v>
      </c>
      <c r="J130" s="535">
        <v>0</v>
      </c>
      <c r="K130" s="531">
        <v>0</v>
      </c>
      <c r="L130" s="530">
        <v>0</v>
      </c>
      <c r="M130" s="386"/>
    </row>
    <row r="131" spans="1:13" ht="52.8">
      <c r="A131" s="454">
        <v>2</v>
      </c>
      <c r="B131" s="450">
        <v>6</v>
      </c>
      <c r="C131" s="451">
        <v>3</v>
      </c>
      <c r="D131" s="452">
        <v>1</v>
      </c>
      <c r="E131" s="450"/>
      <c r="F131" s="474"/>
      <c r="G131" s="452" t="s">
        <v>106</v>
      </c>
      <c r="H131" s="443">
        <v>97</v>
      </c>
      <c r="I131" s="523">
        <v>0</v>
      </c>
      <c r="J131" s="534">
        <v>0</v>
      </c>
      <c r="K131" s="524">
        <v>0</v>
      </c>
      <c r="L131" s="523">
        <v>0</v>
      </c>
      <c r="M131" s="386"/>
    </row>
    <row r="132" spans="1:13" ht="52.8">
      <c r="A132" s="454">
        <v>2</v>
      </c>
      <c r="B132" s="450">
        <v>6</v>
      </c>
      <c r="C132" s="451">
        <v>3</v>
      </c>
      <c r="D132" s="452">
        <v>1</v>
      </c>
      <c r="E132" s="450">
        <v>1</v>
      </c>
      <c r="F132" s="474"/>
      <c r="G132" s="452" t="s">
        <v>106</v>
      </c>
      <c r="H132" s="443">
        <v>98</v>
      </c>
      <c r="I132" s="523">
        <v>0</v>
      </c>
      <c r="J132" s="534">
        <v>0</v>
      </c>
      <c r="K132" s="524">
        <v>0</v>
      </c>
      <c r="L132" s="523">
        <v>0</v>
      </c>
      <c r="M132" s="386"/>
    </row>
    <row r="133" spans="1:13" ht="52.8">
      <c r="A133" s="454">
        <v>2</v>
      </c>
      <c r="B133" s="450">
        <v>6</v>
      </c>
      <c r="C133" s="451">
        <v>3</v>
      </c>
      <c r="D133" s="452">
        <v>1</v>
      </c>
      <c r="E133" s="450">
        <v>1</v>
      </c>
      <c r="F133" s="474">
        <v>1</v>
      </c>
      <c r="G133" s="452" t="s">
        <v>106</v>
      </c>
      <c r="H133" s="443">
        <v>99</v>
      </c>
      <c r="I133" s="529">
        <v>0</v>
      </c>
      <c r="J133" s="529">
        <v>0</v>
      </c>
      <c r="K133" s="529">
        <v>0</v>
      </c>
      <c r="L133" s="529">
        <v>0</v>
      </c>
      <c r="M133" s="386"/>
    </row>
    <row r="134" spans="1:13" ht="79.2">
      <c r="A134" s="464">
        <v>2</v>
      </c>
      <c r="B134" s="448">
        <v>6</v>
      </c>
      <c r="C134" s="446">
        <v>4</v>
      </c>
      <c r="D134" s="447"/>
      <c r="E134" s="448"/>
      <c r="F134" s="476"/>
      <c r="G134" s="447" t="s">
        <v>107</v>
      </c>
      <c r="H134" s="443">
        <v>100</v>
      </c>
      <c r="I134" s="530">
        <v>0</v>
      </c>
      <c r="J134" s="535">
        <v>0</v>
      </c>
      <c r="K134" s="531">
        <v>0</v>
      </c>
      <c r="L134" s="530">
        <v>0</v>
      </c>
      <c r="M134" s="386"/>
    </row>
    <row r="135" spans="1:13" ht="79.2">
      <c r="A135" s="454">
        <v>2</v>
      </c>
      <c r="B135" s="450">
        <v>6</v>
      </c>
      <c r="C135" s="451">
        <v>4</v>
      </c>
      <c r="D135" s="452">
        <v>1</v>
      </c>
      <c r="E135" s="450"/>
      <c r="F135" s="474"/>
      <c r="G135" s="452" t="s">
        <v>107</v>
      </c>
      <c r="H135" s="443">
        <v>101</v>
      </c>
      <c r="I135" s="523">
        <v>0</v>
      </c>
      <c r="J135" s="534">
        <v>0</v>
      </c>
      <c r="K135" s="524">
        <v>0</v>
      </c>
      <c r="L135" s="523">
        <v>0</v>
      </c>
      <c r="M135" s="386"/>
    </row>
    <row r="136" spans="1:13" ht="79.2">
      <c r="A136" s="454">
        <v>2</v>
      </c>
      <c r="B136" s="450">
        <v>6</v>
      </c>
      <c r="C136" s="451">
        <v>4</v>
      </c>
      <c r="D136" s="452">
        <v>1</v>
      </c>
      <c r="E136" s="450">
        <v>1</v>
      </c>
      <c r="F136" s="474"/>
      <c r="G136" s="452" t="s">
        <v>107</v>
      </c>
      <c r="H136" s="443">
        <v>102</v>
      </c>
      <c r="I136" s="523">
        <v>0</v>
      </c>
      <c r="J136" s="534">
        <v>0</v>
      </c>
      <c r="K136" s="524">
        <v>0</v>
      </c>
      <c r="L136" s="523">
        <v>0</v>
      </c>
      <c r="M136" s="386"/>
    </row>
    <row r="137" spans="1:13" ht="79.2">
      <c r="A137" s="454">
        <v>2</v>
      </c>
      <c r="B137" s="450">
        <v>6</v>
      </c>
      <c r="C137" s="451">
        <v>4</v>
      </c>
      <c r="D137" s="452">
        <v>1</v>
      </c>
      <c r="E137" s="450">
        <v>1</v>
      </c>
      <c r="F137" s="474">
        <v>1</v>
      </c>
      <c r="G137" s="452" t="s">
        <v>107</v>
      </c>
      <c r="H137" s="443">
        <v>103</v>
      </c>
      <c r="I137" s="529">
        <v>0</v>
      </c>
      <c r="J137" s="529">
        <v>0</v>
      </c>
      <c r="K137" s="529">
        <v>0</v>
      </c>
      <c r="L137" s="529">
        <v>0</v>
      </c>
      <c r="M137" s="386"/>
    </row>
    <row r="138" spans="1:13" ht="92.4">
      <c r="A138" s="458">
        <v>2</v>
      </c>
      <c r="B138" s="465">
        <v>6</v>
      </c>
      <c r="C138" s="466">
        <v>5</v>
      </c>
      <c r="D138" s="468"/>
      <c r="E138" s="465"/>
      <c r="F138" s="479"/>
      <c r="G138" s="468" t="s">
        <v>108</v>
      </c>
      <c r="H138" s="443">
        <v>104</v>
      </c>
      <c r="I138" s="532">
        <v>0</v>
      </c>
      <c r="J138" s="541">
        <v>0</v>
      </c>
      <c r="K138" s="533">
        <v>0</v>
      </c>
      <c r="L138" s="532">
        <v>0</v>
      </c>
      <c r="M138" s="386"/>
    </row>
    <row r="139" spans="1:13" ht="92.4">
      <c r="A139" s="454">
        <v>2</v>
      </c>
      <c r="B139" s="450">
        <v>6</v>
      </c>
      <c r="C139" s="451">
        <v>5</v>
      </c>
      <c r="D139" s="452">
        <v>1</v>
      </c>
      <c r="E139" s="450"/>
      <c r="F139" s="474"/>
      <c r="G139" s="468" t="s">
        <v>108</v>
      </c>
      <c r="H139" s="443">
        <v>105</v>
      </c>
      <c r="I139" s="523">
        <v>0</v>
      </c>
      <c r="J139" s="534">
        <v>0</v>
      </c>
      <c r="K139" s="524">
        <v>0</v>
      </c>
      <c r="L139" s="523">
        <v>0</v>
      </c>
      <c r="M139" s="386"/>
    </row>
    <row r="140" spans="1:13" ht="92.4">
      <c r="A140" s="454">
        <v>2</v>
      </c>
      <c r="B140" s="450">
        <v>6</v>
      </c>
      <c r="C140" s="451">
        <v>5</v>
      </c>
      <c r="D140" s="452">
        <v>1</v>
      </c>
      <c r="E140" s="450">
        <v>1</v>
      </c>
      <c r="F140" s="474"/>
      <c r="G140" s="468" t="s">
        <v>108</v>
      </c>
      <c r="H140" s="443">
        <v>106</v>
      </c>
      <c r="I140" s="523">
        <v>0</v>
      </c>
      <c r="J140" s="534">
        <v>0</v>
      </c>
      <c r="K140" s="524">
        <v>0</v>
      </c>
      <c r="L140" s="523">
        <v>0</v>
      </c>
      <c r="M140" s="386"/>
    </row>
    <row r="141" spans="1:13" ht="92.4">
      <c r="A141" s="450">
        <v>2</v>
      </c>
      <c r="B141" s="451">
        <v>6</v>
      </c>
      <c r="C141" s="450">
        <v>5</v>
      </c>
      <c r="D141" s="450">
        <v>1</v>
      </c>
      <c r="E141" s="452">
        <v>1</v>
      </c>
      <c r="F141" s="474">
        <v>1</v>
      </c>
      <c r="G141" s="450" t="s">
        <v>109</v>
      </c>
      <c r="H141" s="443">
        <v>107</v>
      </c>
      <c r="I141" s="529">
        <v>0</v>
      </c>
      <c r="J141" s="529">
        <v>0</v>
      </c>
      <c r="K141" s="529">
        <v>0</v>
      </c>
      <c r="L141" s="529">
        <v>0</v>
      </c>
      <c r="M141" s="386"/>
    </row>
    <row r="142" spans="1:13" ht="39.6">
      <c r="A142" s="454">
        <v>2</v>
      </c>
      <c r="B142" s="451">
        <v>6</v>
      </c>
      <c r="C142" s="450">
        <v>6</v>
      </c>
      <c r="D142" s="451"/>
      <c r="E142" s="452"/>
      <c r="F142" s="453"/>
      <c r="G142" s="480" t="s">
        <v>110</v>
      </c>
      <c r="H142" s="443">
        <v>108</v>
      </c>
      <c r="I142" s="524">
        <v>0</v>
      </c>
      <c r="J142" s="523">
        <v>0</v>
      </c>
      <c r="K142" s="523">
        <v>0</v>
      </c>
      <c r="L142" s="523">
        <v>0</v>
      </c>
      <c r="M142" s="386"/>
    </row>
    <row r="143" spans="1:13" ht="39.6">
      <c r="A143" s="454">
        <v>2</v>
      </c>
      <c r="B143" s="451">
        <v>6</v>
      </c>
      <c r="C143" s="450">
        <v>6</v>
      </c>
      <c r="D143" s="451">
        <v>1</v>
      </c>
      <c r="E143" s="452"/>
      <c r="F143" s="453"/>
      <c r="G143" s="480" t="s">
        <v>110</v>
      </c>
      <c r="H143" s="443">
        <v>109</v>
      </c>
      <c r="I143" s="523">
        <v>0</v>
      </c>
      <c r="J143" s="523">
        <v>0</v>
      </c>
      <c r="K143" s="523">
        <v>0</v>
      </c>
      <c r="L143" s="523">
        <v>0</v>
      </c>
      <c r="M143" s="386"/>
    </row>
    <row r="144" spans="1:13" ht="39.6">
      <c r="A144" s="454">
        <v>2</v>
      </c>
      <c r="B144" s="451">
        <v>6</v>
      </c>
      <c r="C144" s="450">
        <v>6</v>
      </c>
      <c r="D144" s="451">
        <v>1</v>
      </c>
      <c r="E144" s="452">
        <v>1</v>
      </c>
      <c r="F144" s="453"/>
      <c r="G144" s="480" t="s">
        <v>110</v>
      </c>
      <c r="H144" s="443">
        <v>110</v>
      </c>
      <c r="I144" s="523">
        <v>0</v>
      </c>
      <c r="J144" s="523">
        <v>0</v>
      </c>
      <c r="K144" s="523">
        <v>0</v>
      </c>
      <c r="L144" s="523">
        <v>0</v>
      </c>
      <c r="M144" s="386"/>
    </row>
    <row r="145" spans="1:13" ht="39.6">
      <c r="A145" s="454">
        <v>2</v>
      </c>
      <c r="B145" s="451">
        <v>6</v>
      </c>
      <c r="C145" s="450">
        <v>6</v>
      </c>
      <c r="D145" s="451">
        <v>1</v>
      </c>
      <c r="E145" s="452">
        <v>1</v>
      </c>
      <c r="F145" s="453">
        <v>1</v>
      </c>
      <c r="G145" s="512" t="s">
        <v>110</v>
      </c>
      <c r="H145" s="443">
        <v>111</v>
      </c>
      <c r="I145" s="529">
        <v>0</v>
      </c>
      <c r="J145" s="542">
        <v>0</v>
      </c>
      <c r="K145" s="529">
        <v>0</v>
      </c>
      <c r="L145" s="529">
        <v>0</v>
      </c>
      <c r="M145" s="386"/>
    </row>
    <row r="146" spans="1:13" ht="39.6">
      <c r="A146" s="470">
        <v>2</v>
      </c>
      <c r="B146" s="439">
        <v>7</v>
      </c>
      <c r="C146" s="439"/>
      <c r="D146" s="440"/>
      <c r="E146" s="440"/>
      <c r="F146" s="442"/>
      <c r="G146" s="520" t="s">
        <v>111</v>
      </c>
      <c r="H146" s="443">
        <v>112</v>
      </c>
      <c r="I146" s="524">
        <v>200</v>
      </c>
      <c r="J146" s="534">
        <v>0</v>
      </c>
      <c r="K146" s="524">
        <v>0</v>
      </c>
      <c r="L146" s="523">
        <v>0</v>
      </c>
      <c r="M146" s="386"/>
    </row>
    <row r="147" spans="1:13" ht="52.8">
      <c r="A147" s="454">
        <v>2</v>
      </c>
      <c r="B147" s="450">
        <v>7</v>
      </c>
      <c r="C147" s="450">
        <v>1</v>
      </c>
      <c r="D147" s="451"/>
      <c r="E147" s="451"/>
      <c r="F147" s="453"/>
      <c r="G147" s="452" t="s">
        <v>112</v>
      </c>
      <c r="H147" s="443">
        <v>113</v>
      </c>
      <c r="I147" s="524">
        <v>0</v>
      </c>
      <c r="J147" s="534">
        <v>0</v>
      </c>
      <c r="K147" s="524">
        <v>0</v>
      </c>
      <c r="L147" s="523">
        <v>0</v>
      </c>
      <c r="M147" s="386"/>
    </row>
    <row r="148" spans="1:13" ht="52.8">
      <c r="A148" s="454">
        <v>2</v>
      </c>
      <c r="B148" s="450">
        <v>7</v>
      </c>
      <c r="C148" s="450">
        <v>1</v>
      </c>
      <c r="D148" s="451">
        <v>1</v>
      </c>
      <c r="E148" s="451"/>
      <c r="F148" s="453"/>
      <c r="G148" s="508" t="s">
        <v>112</v>
      </c>
      <c r="H148" s="443">
        <v>114</v>
      </c>
      <c r="I148" s="524">
        <v>0</v>
      </c>
      <c r="J148" s="534">
        <v>0</v>
      </c>
      <c r="K148" s="524">
        <v>0</v>
      </c>
      <c r="L148" s="523">
        <v>0</v>
      </c>
      <c r="M148" s="386"/>
    </row>
    <row r="149" spans="1:13" ht="52.8">
      <c r="A149" s="454">
        <v>2</v>
      </c>
      <c r="B149" s="450">
        <v>7</v>
      </c>
      <c r="C149" s="450">
        <v>1</v>
      </c>
      <c r="D149" s="451">
        <v>1</v>
      </c>
      <c r="E149" s="451">
        <v>1</v>
      </c>
      <c r="F149" s="453"/>
      <c r="G149" s="508" t="s">
        <v>112</v>
      </c>
      <c r="H149" s="443">
        <v>115</v>
      </c>
      <c r="I149" s="524">
        <v>0</v>
      </c>
      <c r="J149" s="534">
        <v>0</v>
      </c>
      <c r="K149" s="524">
        <v>0</v>
      </c>
      <c r="L149" s="523">
        <v>0</v>
      </c>
      <c r="M149" s="386"/>
    </row>
    <row r="150" spans="1:13" ht="52.8">
      <c r="A150" s="464">
        <v>2</v>
      </c>
      <c r="B150" s="448">
        <v>7</v>
      </c>
      <c r="C150" s="464">
        <v>1</v>
      </c>
      <c r="D150" s="450">
        <v>1</v>
      </c>
      <c r="E150" s="446">
        <v>1</v>
      </c>
      <c r="F150" s="449">
        <v>1</v>
      </c>
      <c r="G150" s="509" t="s">
        <v>113</v>
      </c>
      <c r="H150" s="443">
        <v>116</v>
      </c>
      <c r="I150" s="543">
        <v>0</v>
      </c>
      <c r="J150" s="543">
        <v>0</v>
      </c>
      <c r="K150" s="543">
        <v>0</v>
      </c>
      <c r="L150" s="543">
        <v>0</v>
      </c>
      <c r="M150" s="386"/>
    </row>
    <row r="151" spans="1:13" ht="39.6">
      <c r="A151" s="450">
        <v>2</v>
      </c>
      <c r="B151" s="450">
        <v>7</v>
      </c>
      <c r="C151" s="454">
        <v>1</v>
      </c>
      <c r="D151" s="450">
        <v>1</v>
      </c>
      <c r="E151" s="451">
        <v>1</v>
      </c>
      <c r="F151" s="453">
        <v>2</v>
      </c>
      <c r="G151" s="508" t="s">
        <v>114</v>
      </c>
      <c r="H151" s="443">
        <v>117</v>
      </c>
      <c r="I151" s="528">
        <v>0</v>
      </c>
      <c r="J151" s="528">
        <v>0</v>
      </c>
      <c r="K151" s="528">
        <v>0</v>
      </c>
      <c r="L151" s="528">
        <v>0</v>
      </c>
      <c r="M151" s="386"/>
    </row>
    <row r="152" spans="1:13" ht="92.4">
      <c r="A152" s="458">
        <v>2</v>
      </c>
      <c r="B152" s="459">
        <v>7</v>
      </c>
      <c r="C152" s="458">
        <v>2</v>
      </c>
      <c r="D152" s="459"/>
      <c r="E152" s="460"/>
      <c r="F152" s="462"/>
      <c r="G152" s="461" t="s">
        <v>115</v>
      </c>
      <c r="H152" s="443">
        <v>118</v>
      </c>
      <c r="I152" s="525">
        <v>0</v>
      </c>
      <c r="J152" s="525">
        <v>0</v>
      </c>
      <c r="K152" s="525">
        <v>0</v>
      </c>
      <c r="L152" s="525">
        <v>0</v>
      </c>
      <c r="M152" s="386"/>
    </row>
    <row r="153" spans="1:13" ht="66">
      <c r="A153" s="454">
        <v>2</v>
      </c>
      <c r="B153" s="450">
        <v>7</v>
      </c>
      <c r="C153" s="454">
        <v>2</v>
      </c>
      <c r="D153" s="450">
        <v>1</v>
      </c>
      <c r="E153" s="451"/>
      <c r="F153" s="453"/>
      <c r="G153" s="508" t="s">
        <v>116</v>
      </c>
      <c r="H153" s="443">
        <v>119</v>
      </c>
      <c r="I153" s="524">
        <v>0</v>
      </c>
      <c r="J153" s="534">
        <v>0</v>
      </c>
      <c r="K153" s="524">
        <v>0</v>
      </c>
      <c r="L153" s="523">
        <v>0</v>
      </c>
      <c r="M153" s="386"/>
    </row>
    <row r="154" spans="1:13" ht="66">
      <c r="A154" s="454">
        <v>2</v>
      </c>
      <c r="B154" s="450">
        <v>7</v>
      </c>
      <c r="C154" s="454">
        <v>2</v>
      </c>
      <c r="D154" s="450">
        <v>1</v>
      </c>
      <c r="E154" s="451">
        <v>1</v>
      </c>
      <c r="F154" s="453"/>
      <c r="G154" s="508" t="s">
        <v>116</v>
      </c>
      <c r="H154" s="443">
        <v>120</v>
      </c>
      <c r="I154" s="524">
        <v>0</v>
      </c>
      <c r="J154" s="534">
        <v>0</v>
      </c>
      <c r="K154" s="524">
        <v>0</v>
      </c>
      <c r="L154" s="523">
        <v>0</v>
      </c>
      <c r="M154" s="386"/>
    </row>
    <row r="155" spans="1:13" ht="26.4">
      <c r="A155" s="454">
        <v>2</v>
      </c>
      <c r="B155" s="450">
        <v>7</v>
      </c>
      <c r="C155" s="454">
        <v>2</v>
      </c>
      <c r="D155" s="450">
        <v>1</v>
      </c>
      <c r="E155" s="451">
        <v>1</v>
      </c>
      <c r="F155" s="453">
        <v>1</v>
      </c>
      <c r="G155" s="508" t="s">
        <v>117</v>
      </c>
      <c r="H155" s="443">
        <v>121</v>
      </c>
      <c r="I155" s="528">
        <v>0</v>
      </c>
      <c r="J155" s="528">
        <v>0</v>
      </c>
      <c r="K155" s="528">
        <v>0</v>
      </c>
      <c r="L155" s="528">
        <v>0</v>
      </c>
      <c r="M155" s="386"/>
    </row>
    <row r="156" spans="1:13" ht="26.4">
      <c r="A156" s="454">
        <v>2</v>
      </c>
      <c r="B156" s="450">
        <v>7</v>
      </c>
      <c r="C156" s="454">
        <v>2</v>
      </c>
      <c r="D156" s="450">
        <v>1</v>
      </c>
      <c r="E156" s="451">
        <v>1</v>
      </c>
      <c r="F156" s="453">
        <v>2</v>
      </c>
      <c r="G156" s="508" t="s">
        <v>118</v>
      </c>
      <c r="H156" s="443">
        <v>122</v>
      </c>
      <c r="I156" s="528">
        <v>0</v>
      </c>
      <c r="J156" s="528">
        <v>0</v>
      </c>
      <c r="K156" s="528">
        <v>0</v>
      </c>
      <c r="L156" s="528">
        <v>0</v>
      </c>
      <c r="M156" s="386"/>
    </row>
    <row r="157" spans="1:13">
      <c r="A157" s="454">
        <v>2</v>
      </c>
      <c r="B157" s="450">
        <v>7</v>
      </c>
      <c r="C157" s="454">
        <v>2</v>
      </c>
      <c r="D157" s="450">
        <v>2</v>
      </c>
      <c r="E157" s="451"/>
      <c r="F157" s="453"/>
      <c r="G157" s="508" t="s">
        <v>119</v>
      </c>
      <c r="H157" s="443">
        <v>123</v>
      </c>
      <c r="I157" s="524">
        <v>0</v>
      </c>
      <c r="J157" s="524">
        <v>0</v>
      </c>
      <c r="K157" s="524">
        <v>0</v>
      </c>
      <c r="L157" s="524">
        <v>0</v>
      </c>
      <c r="M157" s="386"/>
    </row>
    <row r="158" spans="1:13">
      <c r="A158" s="454">
        <v>2</v>
      </c>
      <c r="B158" s="450">
        <v>7</v>
      </c>
      <c r="C158" s="454">
        <v>2</v>
      </c>
      <c r="D158" s="450">
        <v>2</v>
      </c>
      <c r="E158" s="451">
        <v>1</v>
      </c>
      <c r="F158" s="453"/>
      <c r="G158" s="508" t="s">
        <v>119</v>
      </c>
      <c r="H158" s="443">
        <v>124</v>
      </c>
      <c r="I158" s="524">
        <v>0</v>
      </c>
      <c r="J158" s="524">
        <v>0</v>
      </c>
      <c r="K158" s="524">
        <v>0</v>
      </c>
      <c r="L158" s="524">
        <v>0</v>
      </c>
      <c r="M158" s="386"/>
    </row>
    <row r="159" spans="1:13">
      <c r="A159" s="454">
        <v>2</v>
      </c>
      <c r="B159" s="450">
        <v>7</v>
      </c>
      <c r="C159" s="454">
        <v>2</v>
      </c>
      <c r="D159" s="450">
        <v>2</v>
      </c>
      <c r="E159" s="451">
        <v>1</v>
      </c>
      <c r="F159" s="453">
        <v>1</v>
      </c>
      <c r="G159" s="508" t="s">
        <v>119</v>
      </c>
      <c r="H159" s="443">
        <v>125</v>
      </c>
      <c r="I159" s="528">
        <v>0</v>
      </c>
      <c r="J159" s="528">
        <v>0</v>
      </c>
      <c r="K159" s="528">
        <v>0</v>
      </c>
      <c r="L159" s="528">
        <v>0</v>
      </c>
      <c r="M159" s="386"/>
    </row>
    <row r="160" spans="1:13" ht="26.4">
      <c r="A160" s="454">
        <v>2</v>
      </c>
      <c r="B160" s="450">
        <v>7</v>
      </c>
      <c r="C160" s="454">
        <v>3</v>
      </c>
      <c r="D160" s="450"/>
      <c r="E160" s="451"/>
      <c r="F160" s="453"/>
      <c r="G160" s="452" t="s">
        <v>120</v>
      </c>
      <c r="H160" s="443">
        <v>126</v>
      </c>
      <c r="I160" s="524">
        <v>200</v>
      </c>
      <c r="J160" s="534">
        <v>0</v>
      </c>
      <c r="K160" s="524">
        <v>0</v>
      </c>
      <c r="L160" s="523">
        <v>0</v>
      </c>
      <c r="M160" s="386"/>
    </row>
    <row r="161" spans="1:13" ht="26.4">
      <c r="A161" s="458">
        <v>2</v>
      </c>
      <c r="B161" s="465">
        <v>7</v>
      </c>
      <c r="C161" s="481">
        <v>3</v>
      </c>
      <c r="D161" s="465">
        <v>1</v>
      </c>
      <c r="E161" s="466"/>
      <c r="F161" s="467"/>
      <c r="G161" s="514" t="s">
        <v>120</v>
      </c>
      <c r="H161" s="443">
        <v>127</v>
      </c>
      <c r="I161" s="533">
        <v>200</v>
      </c>
      <c r="J161" s="541">
        <v>0</v>
      </c>
      <c r="K161" s="533">
        <v>0</v>
      </c>
      <c r="L161" s="532">
        <v>0</v>
      </c>
      <c r="M161" s="386"/>
    </row>
    <row r="162" spans="1:13" ht="26.4">
      <c r="A162" s="454">
        <v>2</v>
      </c>
      <c r="B162" s="450">
        <v>7</v>
      </c>
      <c r="C162" s="454">
        <v>3</v>
      </c>
      <c r="D162" s="450">
        <v>1</v>
      </c>
      <c r="E162" s="451">
        <v>1</v>
      </c>
      <c r="F162" s="453"/>
      <c r="G162" s="508" t="s">
        <v>120</v>
      </c>
      <c r="H162" s="443">
        <v>128</v>
      </c>
      <c r="I162" s="524">
        <v>200</v>
      </c>
      <c r="J162" s="524">
        <v>0</v>
      </c>
      <c r="K162" s="524">
        <v>0</v>
      </c>
      <c r="L162" s="524">
        <v>0</v>
      </c>
      <c r="M162" s="386"/>
    </row>
    <row r="163" spans="1:13" ht="39.6">
      <c r="A163" s="464">
        <v>2</v>
      </c>
      <c r="B163" s="448">
        <v>7</v>
      </c>
      <c r="C163" s="464">
        <v>3</v>
      </c>
      <c r="D163" s="448">
        <v>1</v>
      </c>
      <c r="E163" s="446">
        <v>1</v>
      </c>
      <c r="F163" s="449">
        <v>1</v>
      </c>
      <c r="G163" s="509" t="s">
        <v>121</v>
      </c>
      <c r="H163" s="443">
        <v>129</v>
      </c>
      <c r="I163" s="543">
        <v>200</v>
      </c>
      <c r="J163" s="543">
        <v>0</v>
      </c>
      <c r="K163" s="543">
        <v>0</v>
      </c>
      <c r="L163" s="543">
        <v>0</v>
      </c>
      <c r="M163" s="386"/>
    </row>
    <row r="164" spans="1:13" ht="39.6">
      <c r="A164" s="454">
        <v>2</v>
      </c>
      <c r="B164" s="450">
        <v>7</v>
      </c>
      <c r="C164" s="454">
        <v>3</v>
      </c>
      <c r="D164" s="450">
        <v>1</v>
      </c>
      <c r="E164" s="451">
        <v>1</v>
      </c>
      <c r="F164" s="453">
        <v>2</v>
      </c>
      <c r="G164" s="508" t="s">
        <v>122</v>
      </c>
      <c r="H164" s="443">
        <v>130</v>
      </c>
      <c r="I164" s="528">
        <v>0</v>
      </c>
      <c r="J164" s="529">
        <v>0</v>
      </c>
      <c r="K164" s="529">
        <v>0</v>
      </c>
      <c r="L164" s="529">
        <v>0</v>
      </c>
      <c r="M164" s="386"/>
    </row>
    <row r="165" spans="1:13" ht="66">
      <c r="A165" s="470">
        <v>2</v>
      </c>
      <c r="B165" s="470">
        <v>7</v>
      </c>
      <c r="C165" s="470">
        <v>3</v>
      </c>
      <c r="D165" s="457">
        <v>1</v>
      </c>
      <c r="E165" s="445">
        <v>1</v>
      </c>
      <c r="F165" s="482">
        <v>3</v>
      </c>
      <c r="G165" s="507" t="s">
        <v>123</v>
      </c>
      <c r="H165" s="443">
        <v>131</v>
      </c>
      <c r="I165" s="543">
        <v>0</v>
      </c>
      <c r="J165" s="544">
        <v>0</v>
      </c>
      <c r="K165" s="527">
        <v>0</v>
      </c>
      <c r="L165" s="527">
        <v>0</v>
      </c>
      <c r="M165" s="386"/>
    </row>
    <row r="166" spans="1:13">
      <c r="A166" s="470">
        <v>2</v>
      </c>
      <c r="B166" s="470">
        <v>8</v>
      </c>
      <c r="C166" s="439"/>
      <c r="D166" s="457"/>
      <c r="E166" s="445"/>
      <c r="F166" s="482"/>
      <c r="G166" s="517" t="s">
        <v>124</v>
      </c>
      <c r="H166" s="443">
        <v>132</v>
      </c>
      <c r="I166" s="531">
        <v>0</v>
      </c>
      <c r="J166" s="535">
        <v>0</v>
      </c>
      <c r="K166" s="531">
        <v>0</v>
      </c>
      <c r="L166" s="530">
        <v>0</v>
      </c>
      <c r="M166" s="386"/>
    </row>
    <row r="167" spans="1:13">
      <c r="A167" s="458">
        <v>2</v>
      </c>
      <c r="B167" s="458">
        <v>8</v>
      </c>
      <c r="C167" s="458">
        <v>1</v>
      </c>
      <c r="D167" s="459"/>
      <c r="E167" s="460"/>
      <c r="F167" s="462"/>
      <c r="G167" s="509" t="s">
        <v>124</v>
      </c>
      <c r="H167" s="443">
        <v>133</v>
      </c>
      <c r="I167" s="531">
        <v>0</v>
      </c>
      <c r="J167" s="535">
        <v>0</v>
      </c>
      <c r="K167" s="531">
        <v>0</v>
      </c>
      <c r="L167" s="530">
        <v>0</v>
      </c>
      <c r="M167" s="386"/>
    </row>
    <row r="168" spans="1:13" ht="39.6">
      <c r="A168" s="454">
        <v>2</v>
      </c>
      <c r="B168" s="450">
        <v>8</v>
      </c>
      <c r="C168" s="452">
        <v>1</v>
      </c>
      <c r="D168" s="450">
        <v>1</v>
      </c>
      <c r="E168" s="451"/>
      <c r="F168" s="453"/>
      <c r="G168" s="508" t="s">
        <v>125</v>
      </c>
      <c r="H168" s="443">
        <v>134</v>
      </c>
      <c r="I168" s="524">
        <v>0</v>
      </c>
      <c r="J168" s="534">
        <v>0</v>
      </c>
      <c r="K168" s="524">
        <v>0</v>
      </c>
      <c r="L168" s="523">
        <v>0</v>
      </c>
      <c r="M168" s="386"/>
    </row>
    <row r="169" spans="1:13" ht="39.6">
      <c r="A169" s="454">
        <v>2</v>
      </c>
      <c r="B169" s="450">
        <v>8</v>
      </c>
      <c r="C169" s="447">
        <v>1</v>
      </c>
      <c r="D169" s="448">
        <v>1</v>
      </c>
      <c r="E169" s="446">
        <v>1</v>
      </c>
      <c r="F169" s="449"/>
      <c r="G169" s="508" t="s">
        <v>125</v>
      </c>
      <c r="H169" s="443">
        <v>135</v>
      </c>
      <c r="I169" s="531">
        <v>0</v>
      </c>
      <c r="J169" s="531">
        <v>0</v>
      </c>
      <c r="K169" s="531">
        <v>0</v>
      </c>
      <c r="L169" s="531">
        <v>0</v>
      </c>
      <c r="M169" s="386"/>
    </row>
    <row r="170" spans="1:13">
      <c r="A170" s="450">
        <v>2</v>
      </c>
      <c r="B170" s="448">
        <v>8</v>
      </c>
      <c r="C170" s="452">
        <v>1</v>
      </c>
      <c r="D170" s="450">
        <v>1</v>
      </c>
      <c r="E170" s="451">
        <v>1</v>
      </c>
      <c r="F170" s="453">
        <v>1</v>
      </c>
      <c r="G170" s="508" t="s">
        <v>126</v>
      </c>
      <c r="H170" s="443">
        <v>136</v>
      </c>
      <c r="I170" s="528">
        <v>0</v>
      </c>
      <c r="J170" s="528">
        <v>0</v>
      </c>
      <c r="K170" s="528">
        <v>0</v>
      </c>
      <c r="L170" s="528">
        <v>0</v>
      </c>
      <c r="M170" s="386"/>
    </row>
    <row r="171" spans="1:13" ht="52.8">
      <c r="A171" s="458">
        <v>2</v>
      </c>
      <c r="B171" s="465">
        <v>8</v>
      </c>
      <c r="C171" s="468">
        <v>1</v>
      </c>
      <c r="D171" s="465">
        <v>1</v>
      </c>
      <c r="E171" s="466">
        <v>1</v>
      </c>
      <c r="F171" s="467">
        <v>2</v>
      </c>
      <c r="G171" s="514" t="s">
        <v>127</v>
      </c>
      <c r="H171" s="443">
        <v>137</v>
      </c>
      <c r="I171" s="545">
        <v>0</v>
      </c>
      <c r="J171" s="545">
        <v>0</v>
      </c>
      <c r="K171" s="545">
        <v>0</v>
      </c>
      <c r="L171" s="545">
        <v>0</v>
      </c>
      <c r="M171" s="386"/>
    </row>
    <row r="172" spans="1:13" ht="26.4">
      <c r="A172" s="458">
        <v>2</v>
      </c>
      <c r="B172" s="465">
        <v>8</v>
      </c>
      <c r="C172" s="468">
        <v>1</v>
      </c>
      <c r="D172" s="465">
        <v>1</v>
      </c>
      <c r="E172" s="466">
        <v>1</v>
      </c>
      <c r="F172" s="467">
        <v>3</v>
      </c>
      <c r="G172" s="514" t="s">
        <v>128</v>
      </c>
      <c r="H172" s="443">
        <v>138</v>
      </c>
      <c r="I172" s="545">
        <v>0</v>
      </c>
      <c r="J172" s="546">
        <v>0</v>
      </c>
      <c r="K172" s="545">
        <v>0</v>
      </c>
      <c r="L172" s="547">
        <v>0</v>
      </c>
      <c r="M172" s="386"/>
    </row>
    <row r="173" spans="1:13" ht="26.4">
      <c r="A173" s="454">
        <v>2</v>
      </c>
      <c r="B173" s="450">
        <v>8</v>
      </c>
      <c r="C173" s="452">
        <v>1</v>
      </c>
      <c r="D173" s="450">
        <v>2</v>
      </c>
      <c r="E173" s="451"/>
      <c r="F173" s="453"/>
      <c r="G173" s="508" t="s">
        <v>129</v>
      </c>
      <c r="H173" s="443">
        <v>139</v>
      </c>
      <c r="I173" s="524">
        <v>0</v>
      </c>
      <c r="J173" s="534">
        <v>0</v>
      </c>
      <c r="K173" s="524">
        <v>0</v>
      </c>
      <c r="L173" s="523">
        <v>0</v>
      </c>
      <c r="M173" s="386"/>
    </row>
    <row r="174" spans="1:13" ht="26.4">
      <c r="A174" s="454">
        <v>2</v>
      </c>
      <c r="B174" s="450">
        <v>8</v>
      </c>
      <c r="C174" s="452">
        <v>1</v>
      </c>
      <c r="D174" s="450">
        <v>2</v>
      </c>
      <c r="E174" s="451">
        <v>1</v>
      </c>
      <c r="F174" s="453"/>
      <c r="G174" s="452" t="s">
        <v>129</v>
      </c>
      <c r="H174" s="443">
        <v>140</v>
      </c>
      <c r="I174" s="524">
        <v>0</v>
      </c>
      <c r="J174" s="534">
        <v>0</v>
      </c>
      <c r="K174" s="524">
        <v>0</v>
      </c>
      <c r="L174" s="523">
        <v>0</v>
      </c>
      <c r="M174" s="386"/>
    </row>
    <row r="175" spans="1:13" ht="26.4">
      <c r="A175" s="458">
        <v>2</v>
      </c>
      <c r="B175" s="459">
        <v>8</v>
      </c>
      <c r="C175" s="461">
        <v>1</v>
      </c>
      <c r="D175" s="459">
        <v>2</v>
      </c>
      <c r="E175" s="460">
        <v>1</v>
      </c>
      <c r="F175" s="462">
        <v>1</v>
      </c>
      <c r="G175" s="452" t="s">
        <v>129</v>
      </c>
      <c r="H175" s="443">
        <v>141</v>
      </c>
      <c r="I175" s="548">
        <v>0</v>
      </c>
      <c r="J175" s="529">
        <v>0</v>
      </c>
      <c r="K175" s="529">
        <v>0</v>
      </c>
      <c r="L175" s="529">
        <v>0</v>
      </c>
      <c r="M175" s="386"/>
    </row>
    <row r="176" spans="1:13" ht="290.39999999999998">
      <c r="A176" s="470">
        <v>2</v>
      </c>
      <c r="B176" s="439">
        <v>9</v>
      </c>
      <c r="C176" s="441"/>
      <c r="D176" s="439"/>
      <c r="E176" s="440"/>
      <c r="F176" s="442"/>
      <c r="G176" s="520" t="s">
        <v>130</v>
      </c>
      <c r="H176" s="443">
        <v>142</v>
      </c>
      <c r="I176" s="524">
        <v>0</v>
      </c>
      <c r="J176" s="534">
        <v>0</v>
      </c>
      <c r="K176" s="524">
        <v>0</v>
      </c>
      <c r="L176" s="523">
        <v>0</v>
      </c>
      <c r="M176" s="386"/>
    </row>
    <row r="177" spans="1:13" ht="105.6">
      <c r="A177" s="454">
        <v>2</v>
      </c>
      <c r="B177" s="450">
        <v>9</v>
      </c>
      <c r="C177" s="452">
        <v>1</v>
      </c>
      <c r="D177" s="450"/>
      <c r="E177" s="451"/>
      <c r="F177" s="453"/>
      <c r="G177" s="452" t="s">
        <v>131</v>
      </c>
      <c r="H177" s="443">
        <v>143</v>
      </c>
      <c r="I177" s="524">
        <v>0</v>
      </c>
      <c r="J177" s="534">
        <v>0</v>
      </c>
      <c r="K177" s="524">
        <v>0</v>
      </c>
      <c r="L177" s="523">
        <v>0</v>
      </c>
      <c r="M177" s="461"/>
    </row>
    <row r="178" spans="1:13" ht="105.6">
      <c r="A178" s="464">
        <v>2</v>
      </c>
      <c r="B178" s="448">
        <v>9</v>
      </c>
      <c r="C178" s="447">
        <v>1</v>
      </c>
      <c r="D178" s="448">
        <v>1</v>
      </c>
      <c r="E178" s="446"/>
      <c r="F178" s="449"/>
      <c r="G178" s="452" t="s">
        <v>131</v>
      </c>
      <c r="H178" s="443">
        <v>144</v>
      </c>
      <c r="I178" s="531">
        <v>0</v>
      </c>
      <c r="J178" s="535">
        <v>0</v>
      </c>
      <c r="K178" s="531">
        <v>0</v>
      </c>
      <c r="L178" s="530">
        <v>0</v>
      </c>
      <c r="M178" s="386"/>
    </row>
    <row r="179" spans="1:13" ht="105.6">
      <c r="A179" s="454">
        <v>2</v>
      </c>
      <c r="B179" s="450">
        <v>9</v>
      </c>
      <c r="C179" s="454">
        <v>1</v>
      </c>
      <c r="D179" s="450">
        <v>1</v>
      </c>
      <c r="E179" s="451">
        <v>1</v>
      </c>
      <c r="F179" s="453"/>
      <c r="G179" s="452" t="s">
        <v>131</v>
      </c>
      <c r="H179" s="443">
        <v>145</v>
      </c>
      <c r="I179" s="524">
        <v>0</v>
      </c>
      <c r="J179" s="534">
        <v>0</v>
      </c>
      <c r="K179" s="524">
        <v>0</v>
      </c>
      <c r="L179" s="523">
        <v>0</v>
      </c>
      <c r="M179" s="386"/>
    </row>
    <row r="180" spans="1:13" ht="105.6">
      <c r="A180" s="464">
        <v>2</v>
      </c>
      <c r="B180" s="448">
        <v>9</v>
      </c>
      <c r="C180" s="448">
        <v>1</v>
      </c>
      <c r="D180" s="448">
        <v>1</v>
      </c>
      <c r="E180" s="446">
        <v>1</v>
      </c>
      <c r="F180" s="449">
        <v>1</v>
      </c>
      <c r="G180" s="452" t="s">
        <v>131</v>
      </c>
      <c r="H180" s="443">
        <v>146</v>
      </c>
      <c r="I180" s="543">
        <v>0</v>
      </c>
      <c r="J180" s="543">
        <v>0</v>
      </c>
      <c r="K180" s="543">
        <v>0</v>
      </c>
      <c r="L180" s="543">
        <v>0</v>
      </c>
      <c r="M180" s="386"/>
    </row>
    <row r="181" spans="1:13" ht="277.2">
      <c r="A181" s="454">
        <v>2</v>
      </c>
      <c r="B181" s="450">
        <v>9</v>
      </c>
      <c r="C181" s="450">
        <v>2</v>
      </c>
      <c r="D181" s="450"/>
      <c r="E181" s="451"/>
      <c r="F181" s="453"/>
      <c r="G181" s="508" t="s">
        <v>132</v>
      </c>
      <c r="H181" s="443">
        <v>147</v>
      </c>
      <c r="I181" s="524">
        <v>0</v>
      </c>
      <c r="J181" s="524">
        <v>0</v>
      </c>
      <c r="K181" s="524">
        <v>0</v>
      </c>
      <c r="L181" s="524">
        <v>0</v>
      </c>
      <c r="M181" s="386"/>
    </row>
    <row r="182" spans="1:13" ht="316.8">
      <c r="A182" s="454">
        <v>2</v>
      </c>
      <c r="B182" s="450">
        <v>9</v>
      </c>
      <c r="C182" s="450">
        <v>2</v>
      </c>
      <c r="D182" s="448">
        <v>1</v>
      </c>
      <c r="E182" s="446"/>
      <c r="F182" s="449"/>
      <c r="G182" s="509" t="s">
        <v>133</v>
      </c>
      <c r="H182" s="443">
        <v>148</v>
      </c>
      <c r="I182" s="531">
        <v>0</v>
      </c>
      <c r="J182" s="535">
        <v>0</v>
      </c>
      <c r="K182" s="531">
        <v>0</v>
      </c>
      <c r="L182" s="530">
        <v>0</v>
      </c>
      <c r="M182" s="386"/>
    </row>
    <row r="183" spans="1:13" ht="316.8">
      <c r="A183" s="464">
        <v>2</v>
      </c>
      <c r="B183" s="448">
        <v>9</v>
      </c>
      <c r="C183" s="448">
        <v>2</v>
      </c>
      <c r="D183" s="450">
        <v>1</v>
      </c>
      <c r="E183" s="451">
        <v>1</v>
      </c>
      <c r="F183" s="453"/>
      <c r="G183" s="447" t="s">
        <v>134</v>
      </c>
      <c r="H183" s="443">
        <v>149</v>
      </c>
      <c r="I183" s="524">
        <v>0</v>
      </c>
      <c r="J183" s="534">
        <v>0</v>
      </c>
      <c r="K183" s="524">
        <v>0</v>
      </c>
      <c r="L183" s="523">
        <v>0</v>
      </c>
      <c r="M183" s="386"/>
    </row>
    <row r="184" spans="1:13" ht="356.4">
      <c r="A184" s="458">
        <v>2</v>
      </c>
      <c r="B184" s="465">
        <v>9</v>
      </c>
      <c r="C184" s="465">
        <v>2</v>
      </c>
      <c r="D184" s="465">
        <v>1</v>
      </c>
      <c r="E184" s="466">
        <v>1</v>
      </c>
      <c r="F184" s="467">
        <v>1</v>
      </c>
      <c r="G184" s="447" t="s">
        <v>135</v>
      </c>
      <c r="H184" s="443">
        <v>150</v>
      </c>
      <c r="I184" s="545">
        <v>0</v>
      </c>
      <c r="J184" s="527">
        <v>0</v>
      </c>
      <c r="K184" s="527">
        <v>0</v>
      </c>
      <c r="L184" s="527">
        <v>0</v>
      </c>
      <c r="M184" s="386"/>
    </row>
    <row r="185" spans="1:13" ht="356.4">
      <c r="A185" s="454">
        <v>2</v>
      </c>
      <c r="B185" s="450">
        <v>9</v>
      </c>
      <c r="C185" s="450">
        <v>2</v>
      </c>
      <c r="D185" s="450">
        <v>1</v>
      </c>
      <c r="E185" s="451">
        <v>1</v>
      </c>
      <c r="F185" s="453">
        <v>2</v>
      </c>
      <c r="G185" s="447" t="s">
        <v>136</v>
      </c>
      <c r="H185" s="443">
        <v>151</v>
      </c>
      <c r="I185" s="545">
        <v>0</v>
      </c>
      <c r="J185" s="537">
        <v>0</v>
      </c>
      <c r="K185" s="537">
        <v>0</v>
      </c>
      <c r="L185" s="537">
        <v>0</v>
      </c>
      <c r="M185" s="386"/>
    </row>
    <row r="186" spans="1:13" ht="356.4">
      <c r="A186" s="454">
        <v>2</v>
      </c>
      <c r="B186" s="450">
        <v>9</v>
      </c>
      <c r="C186" s="450">
        <v>2</v>
      </c>
      <c r="D186" s="450">
        <v>1</v>
      </c>
      <c r="E186" s="451">
        <v>1</v>
      </c>
      <c r="F186" s="453">
        <v>3</v>
      </c>
      <c r="G186" s="447" t="s">
        <v>137</v>
      </c>
      <c r="H186" s="443">
        <v>152</v>
      </c>
      <c r="I186" s="528">
        <v>0</v>
      </c>
      <c r="J186" s="528">
        <v>0</v>
      </c>
      <c r="K186" s="528">
        <v>0</v>
      </c>
      <c r="L186" s="528">
        <v>0</v>
      </c>
      <c r="M186" s="386"/>
    </row>
    <row r="187" spans="1:13" ht="290.39999999999998">
      <c r="A187" s="483">
        <v>2</v>
      </c>
      <c r="B187" s="483">
        <v>9</v>
      </c>
      <c r="C187" s="483">
        <v>2</v>
      </c>
      <c r="D187" s="483">
        <v>2</v>
      </c>
      <c r="E187" s="483"/>
      <c r="F187" s="483"/>
      <c r="G187" s="508" t="s">
        <v>138</v>
      </c>
      <c r="H187" s="443">
        <v>153</v>
      </c>
      <c r="I187" s="524">
        <v>0</v>
      </c>
      <c r="J187" s="534">
        <v>0</v>
      </c>
      <c r="K187" s="524">
        <v>0</v>
      </c>
      <c r="L187" s="523">
        <v>0</v>
      </c>
      <c r="M187" s="386"/>
    </row>
    <row r="188" spans="1:13" ht="290.39999999999998">
      <c r="A188" s="454">
        <v>2</v>
      </c>
      <c r="B188" s="450">
        <v>9</v>
      </c>
      <c r="C188" s="450">
        <v>2</v>
      </c>
      <c r="D188" s="450">
        <v>2</v>
      </c>
      <c r="E188" s="451">
        <v>1</v>
      </c>
      <c r="F188" s="453"/>
      <c r="G188" s="447" t="s">
        <v>139</v>
      </c>
      <c r="H188" s="443">
        <v>154</v>
      </c>
      <c r="I188" s="531">
        <v>0</v>
      </c>
      <c r="J188" s="531">
        <v>0</v>
      </c>
      <c r="K188" s="531">
        <v>0</v>
      </c>
      <c r="L188" s="531">
        <v>0</v>
      </c>
      <c r="M188" s="386"/>
    </row>
    <row r="189" spans="1:13" ht="343.2">
      <c r="A189" s="454">
        <v>2</v>
      </c>
      <c r="B189" s="450">
        <v>9</v>
      </c>
      <c r="C189" s="450">
        <v>2</v>
      </c>
      <c r="D189" s="450">
        <v>2</v>
      </c>
      <c r="E189" s="450">
        <v>1</v>
      </c>
      <c r="F189" s="453">
        <v>1</v>
      </c>
      <c r="G189" s="484" t="s">
        <v>140</v>
      </c>
      <c r="H189" s="443">
        <v>155</v>
      </c>
      <c r="I189" s="528">
        <v>0</v>
      </c>
      <c r="J189" s="527">
        <v>0</v>
      </c>
      <c r="K189" s="527">
        <v>0</v>
      </c>
      <c r="L189" s="527">
        <v>0</v>
      </c>
      <c r="M189" s="386"/>
    </row>
    <row r="190" spans="1:13" ht="330">
      <c r="A190" s="459">
        <v>2</v>
      </c>
      <c r="B190" s="461">
        <v>9</v>
      </c>
      <c r="C190" s="459">
        <v>2</v>
      </c>
      <c r="D190" s="460">
        <v>2</v>
      </c>
      <c r="E190" s="460">
        <v>1</v>
      </c>
      <c r="F190" s="462">
        <v>2</v>
      </c>
      <c r="G190" s="461" t="s">
        <v>141</v>
      </c>
      <c r="H190" s="443">
        <v>156</v>
      </c>
      <c r="I190" s="528">
        <v>0</v>
      </c>
      <c r="J190" s="529">
        <v>0</v>
      </c>
      <c r="K190" s="529">
        <v>0</v>
      </c>
      <c r="L190" s="529">
        <v>0</v>
      </c>
      <c r="M190" s="386"/>
    </row>
    <row r="191" spans="1:13" ht="330">
      <c r="A191" s="450">
        <v>2</v>
      </c>
      <c r="B191" s="468">
        <v>9</v>
      </c>
      <c r="C191" s="465">
        <v>2</v>
      </c>
      <c r="D191" s="466">
        <v>2</v>
      </c>
      <c r="E191" s="466">
        <v>1</v>
      </c>
      <c r="F191" s="467">
        <v>3</v>
      </c>
      <c r="G191" s="468" t="s">
        <v>142</v>
      </c>
      <c r="H191" s="443">
        <v>157</v>
      </c>
      <c r="I191" s="528">
        <v>0</v>
      </c>
      <c r="J191" s="537">
        <v>0</v>
      </c>
      <c r="K191" s="537">
        <v>0</v>
      </c>
      <c r="L191" s="537">
        <v>0</v>
      </c>
      <c r="M191" s="386"/>
    </row>
    <row r="192" spans="1:13" ht="198">
      <c r="A192" s="439">
        <v>3</v>
      </c>
      <c r="B192" s="441"/>
      <c r="C192" s="439"/>
      <c r="D192" s="440"/>
      <c r="E192" s="440"/>
      <c r="F192" s="442"/>
      <c r="G192" s="478" t="s">
        <v>143</v>
      </c>
      <c r="H192" s="443">
        <v>158</v>
      </c>
      <c r="I192" s="523">
        <v>0</v>
      </c>
      <c r="J192" s="534">
        <v>0</v>
      </c>
      <c r="K192" s="524">
        <v>0</v>
      </c>
      <c r="L192" s="523">
        <v>0</v>
      </c>
      <c r="M192" s="386"/>
    </row>
    <row r="193" spans="1:13" ht="52.8">
      <c r="A193" s="470">
        <v>3</v>
      </c>
      <c r="B193" s="439">
        <v>1</v>
      </c>
      <c r="C193" s="457"/>
      <c r="D193" s="445"/>
      <c r="E193" s="445"/>
      <c r="F193" s="482"/>
      <c r="G193" s="515" t="s">
        <v>144</v>
      </c>
      <c r="H193" s="443">
        <v>159</v>
      </c>
      <c r="I193" s="523">
        <v>0</v>
      </c>
      <c r="J193" s="530">
        <v>0</v>
      </c>
      <c r="K193" s="530">
        <v>0</v>
      </c>
      <c r="L193" s="530">
        <v>0</v>
      </c>
      <c r="M193" s="386"/>
    </row>
    <row r="194" spans="1:13" ht="66">
      <c r="A194" s="448">
        <v>3</v>
      </c>
      <c r="B194" s="447">
        <v>1</v>
      </c>
      <c r="C194" s="448">
        <v>1</v>
      </c>
      <c r="D194" s="446"/>
      <c r="E194" s="446"/>
      <c r="F194" s="485"/>
      <c r="G194" s="510" t="s">
        <v>145</v>
      </c>
      <c r="H194" s="443">
        <v>160</v>
      </c>
      <c r="I194" s="530">
        <v>0</v>
      </c>
      <c r="J194" s="534">
        <v>0</v>
      </c>
      <c r="K194" s="524">
        <v>0</v>
      </c>
      <c r="L194" s="523">
        <v>0</v>
      </c>
      <c r="M194" s="386"/>
    </row>
    <row r="195" spans="1:13" ht="26.4">
      <c r="A195" s="450">
        <v>3</v>
      </c>
      <c r="B195" s="452">
        <v>1</v>
      </c>
      <c r="C195" s="450">
        <v>1</v>
      </c>
      <c r="D195" s="451">
        <v>1</v>
      </c>
      <c r="E195" s="451"/>
      <c r="F195" s="486"/>
      <c r="G195" s="454" t="s">
        <v>146</v>
      </c>
      <c r="H195" s="443">
        <v>161</v>
      </c>
      <c r="I195" s="523">
        <v>0</v>
      </c>
      <c r="J195" s="535">
        <v>0</v>
      </c>
      <c r="K195" s="531">
        <v>0</v>
      </c>
      <c r="L195" s="530">
        <v>0</v>
      </c>
      <c r="M195" s="386"/>
    </row>
    <row r="196" spans="1:13" ht="26.4">
      <c r="A196" s="450">
        <v>3</v>
      </c>
      <c r="B196" s="452">
        <v>1</v>
      </c>
      <c r="C196" s="450">
        <v>1</v>
      </c>
      <c r="D196" s="451">
        <v>1</v>
      </c>
      <c r="E196" s="451">
        <v>1</v>
      </c>
      <c r="F196" s="474"/>
      <c r="G196" s="454" t="s">
        <v>146</v>
      </c>
      <c r="H196" s="443">
        <v>162</v>
      </c>
      <c r="I196" s="530">
        <v>0</v>
      </c>
      <c r="J196" s="523">
        <v>0</v>
      </c>
      <c r="K196" s="523">
        <v>0</v>
      </c>
      <c r="L196" s="523">
        <v>0</v>
      </c>
      <c r="M196" s="386"/>
    </row>
    <row r="197" spans="1:13" ht="26.4">
      <c r="A197" s="450">
        <v>3</v>
      </c>
      <c r="B197" s="452">
        <v>1</v>
      </c>
      <c r="C197" s="450">
        <v>1</v>
      </c>
      <c r="D197" s="451">
        <v>1</v>
      </c>
      <c r="E197" s="451">
        <v>1</v>
      </c>
      <c r="F197" s="474">
        <v>1</v>
      </c>
      <c r="G197" s="454" t="s">
        <v>146</v>
      </c>
      <c r="H197" s="443">
        <v>163</v>
      </c>
      <c r="I197" s="529">
        <v>0</v>
      </c>
      <c r="J197" s="529">
        <v>0</v>
      </c>
      <c r="K197" s="529">
        <v>0</v>
      </c>
      <c r="L197" s="529">
        <v>0</v>
      </c>
      <c r="M197" s="386"/>
    </row>
    <row r="198" spans="1:13" ht="52.8">
      <c r="A198" s="448">
        <v>3</v>
      </c>
      <c r="B198" s="446">
        <v>1</v>
      </c>
      <c r="C198" s="446">
        <v>1</v>
      </c>
      <c r="D198" s="446">
        <v>2</v>
      </c>
      <c r="E198" s="446"/>
      <c r="F198" s="449"/>
      <c r="G198" s="447" t="s">
        <v>147</v>
      </c>
      <c r="H198" s="443">
        <v>164</v>
      </c>
      <c r="I198" s="530">
        <v>0</v>
      </c>
      <c r="J198" s="535">
        <v>0</v>
      </c>
      <c r="K198" s="531">
        <v>0</v>
      </c>
      <c r="L198" s="530">
        <v>0</v>
      </c>
      <c r="M198" s="386"/>
    </row>
    <row r="199" spans="1:13" ht="52.8">
      <c r="A199" s="450">
        <v>3</v>
      </c>
      <c r="B199" s="451">
        <v>1</v>
      </c>
      <c r="C199" s="451">
        <v>1</v>
      </c>
      <c r="D199" s="451">
        <v>2</v>
      </c>
      <c r="E199" s="451">
        <v>1</v>
      </c>
      <c r="F199" s="453"/>
      <c r="G199" s="447" t="s">
        <v>147</v>
      </c>
      <c r="H199" s="443">
        <v>165</v>
      </c>
      <c r="I199" s="523">
        <v>0</v>
      </c>
      <c r="J199" s="534">
        <v>0</v>
      </c>
      <c r="K199" s="524">
        <v>0</v>
      </c>
      <c r="L199" s="523">
        <v>0</v>
      </c>
      <c r="M199" s="386"/>
    </row>
    <row r="200" spans="1:13" ht="39.6">
      <c r="A200" s="448">
        <v>3</v>
      </c>
      <c r="B200" s="446">
        <v>1</v>
      </c>
      <c r="C200" s="446">
        <v>1</v>
      </c>
      <c r="D200" s="446">
        <v>2</v>
      </c>
      <c r="E200" s="446">
        <v>1</v>
      </c>
      <c r="F200" s="449">
        <v>1</v>
      </c>
      <c r="G200" s="447" t="s">
        <v>148</v>
      </c>
      <c r="H200" s="443">
        <v>166</v>
      </c>
      <c r="I200" s="527">
        <v>0</v>
      </c>
      <c r="J200" s="527">
        <v>0</v>
      </c>
      <c r="K200" s="527">
        <v>0</v>
      </c>
      <c r="L200" s="537">
        <v>0</v>
      </c>
      <c r="M200" s="386"/>
    </row>
    <row r="201" spans="1:13" ht="39.6">
      <c r="A201" s="450">
        <v>3</v>
      </c>
      <c r="B201" s="451">
        <v>1</v>
      </c>
      <c r="C201" s="451">
        <v>1</v>
      </c>
      <c r="D201" s="451">
        <v>2</v>
      </c>
      <c r="E201" s="451">
        <v>1</v>
      </c>
      <c r="F201" s="453">
        <v>2</v>
      </c>
      <c r="G201" s="452" t="s">
        <v>149</v>
      </c>
      <c r="H201" s="443">
        <v>167</v>
      </c>
      <c r="I201" s="527">
        <v>0</v>
      </c>
      <c r="J201" s="529">
        <v>0</v>
      </c>
      <c r="K201" s="529">
        <v>0</v>
      </c>
      <c r="L201" s="529">
        <v>0</v>
      </c>
      <c r="M201" s="386"/>
    </row>
    <row r="202" spans="1:13" ht="52.8">
      <c r="A202" s="448">
        <v>3</v>
      </c>
      <c r="B202" s="446">
        <v>1</v>
      </c>
      <c r="C202" s="446">
        <v>1</v>
      </c>
      <c r="D202" s="446">
        <v>2</v>
      </c>
      <c r="E202" s="446">
        <v>1</v>
      </c>
      <c r="F202" s="449">
        <v>3</v>
      </c>
      <c r="G202" s="447" t="s">
        <v>150</v>
      </c>
      <c r="H202" s="443">
        <v>168</v>
      </c>
      <c r="I202" s="527">
        <v>0</v>
      </c>
      <c r="J202" s="527">
        <v>0</v>
      </c>
      <c r="K202" s="527">
        <v>0</v>
      </c>
      <c r="L202" s="537">
        <v>0</v>
      </c>
      <c r="M202" s="386"/>
    </row>
    <row r="203" spans="1:13" ht="52.8">
      <c r="A203" s="450">
        <v>3</v>
      </c>
      <c r="B203" s="451">
        <v>1</v>
      </c>
      <c r="C203" s="451">
        <v>1</v>
      </c>
      <c r="D203" s="451">
        <v>3</v>
      </c>
      <c r="E203" s="451"/>
      <c r="F203" s="453"/>
      <c r="G203" s="452" t="s">
        <v>151</v>
      </c>
      <c r="H203" s="443">
        <v>169</v>
      </c>
      <c r="I203" s="523">
        <v>0</v>
      </c>
      <c r="J203" s="534">
        <v>0</v>
      </c>
      <c r="K203" s="524">
        <v>0</v>
      </c>
      <c r="L203" s="523">
        <v>0</v>
      </c>
      <c r="M203" s="386"/>
    </row>
    <row r="204" spans="1:13" ht="52.8">
      <c r="A204" s="450">
        <v>3</v>
      </c>
      <c r="B204" s="451">
        <v>1</v>
      </c>
      <c r="C204" s="451">
        <v>1</v>
      </c>
      <c r="D204" s="451">
        <v>3</v>
      </c>
      <c r="E204" s="451">
        <v>1</v>
      </c>
      <c r="F204" s="453"/>
      <c r="G204" s="452" t="s">
        <v>151</v>
      </c>
      <c r="H204" s="443">
        <v>170</v>
      </c>
      <c r="I204" s="523">
        <v>0</v>
      </c>
      <c r="J204" s="523">
        <v>0</v>
      </c>
      <c r="K204" s="523">
        <v>0</v>
      </c>
      <c r="L204" s="523">
        <v>0</v>
      </c>
      <c r="M204" s="386"/>
    </row>
    <row r="205" spans="1:13" ht="52.8">
      <c r="A205" s="450">
        <v>3</v>
      </c>
      <c r="B205" s="451">
        <v>1</v>
      </c>
      <c r="C205" s="451">
        <v>1</v>
      </c>
      <c r="D205" s="451">
        <v>3</v>
      </c>
      <c r="E205" s="451">
        <v>1</v>
      </c>
      <c r="F205" s="453">
        <v>1</v>
      </c>
      <c r="G205" s="452" t="s">
        <v>152</v>
      </c>
      <c r="H205" s="443">
        <v>171</v>
      </c>
      <c r="I205" s="529">
        <v>0</v>
      </c>
      <c r="J205" s="529">
        <v>0</v>
      </c>
      <c r="K205" s="529">
        <v>0</v>
      </c>
      <c r="L205" s="537">
        <v>0</v>
      </c>
      <c r="M205" s="386"/>
    </row>
    <row r="206" spans="1:13" ht="52.8">
      <c r="A206" s="450">
        <v>3</v>
      </c>
      <c r="B206" s="451">
        <v>1</v>
      </c>
      <c r="C206" s="451">
        <v>1</v>
      </c>
      <c r="D206" s="451">
        <v>3</v>
      </c>
      <c r="E206" s="451">
        <v>1</v>
      </c>
      <c r="F206" s="453">
        <v>2</v>
      </c>
      <c r="G206" s="452" t="s">
        <v>153</v>
      </c>
      <c r="H206" s="443">
        <v>172</v>
      </c>
      <c r="I206" s="529">
        <v>0</v>
      </c>
      <c r="J206" s="529">
        <v>0</v>
      </c>
      <c r="K206" s="529">
        <v>0</v>
      </c>
      <c r="L206" s="529">
        <v>0</v>
      </c>
      <c r="M206" s="386"/>
    </row>
    <row r="207" spans="1:13" ht="52.8">
      <c r="A207" s="450">
        <v>3</v>
      </c>
      <c r="B207" s="451">
        <v>1</v>
      </c>
      <c r="C207" s="451">
        <v>1</v>
      </c>
      <c r="D207" s="451">
        <v>3</v>
      </c>
      <c r="E207" s="451">
        <v>1</v>
      </c>
      <c r="F207" s="453">
        <v>3</v>
      </c>
      <c r="G207" s="454" t="s">
        <v>154</v>
      </c>
      <c r="H207" s="443">
        <v>173</v>
      </c>
      <c r="I207" s="529">
        <v>0</v>
      </c>
      <c r="J207" s="547">
        <v>0</v>
      </c>
      <c r="K207" s="547">
        <v>0</v>
      </c>
      <c r="L207" s="547">
        <v>0</v>
      </c>
      <c r="M207" s="386"/>
    </row>
    <row r="208" spans="1:13" ht="79.2">
      <c r="A208" s="459">
        <v>3</v>
      </c>
      <c r="B208" s="460">
        <v>1</v>
      </c>
      <c r="C208" s="460">
        <v>1</v>
      </c>
      <c r="D208" s="460">
        <v>3</v>
      </c>
      <c r="E208" s="460">
        <v>1</v>
      </c>
      <c r="F208" s="462">
        <v>4</v>
      </c>
      <c r="G208" s="480" t="s">
        <v>155</v>
      </c>
      <c r="H208" s="443">
        <v>174</v>
      </c>
      <c r="I208" s="529">
        <v>0</v>
      </c>
      <c r="J208" s="549">
        <v>0</v>
      </c>
      <c r="K208" s="529">
        <v>0</v>
      </c>
      <c r="L208" s="529">
        <v>0</v>
      </c>
      <c r="M208" s="386"/>
    </row>
    <row r="209" spans="1:13" ht="52.8">
      <c r="A209" s="459">
        <v>3</v>
      </c>
      <c r="B209" s="460">
        <v>1</v>
      </c>
      <c r="C209" s="460">
        <v>1</v>
      </c>
      <c r="D209" s="460">
        <v>4</v>
      </c>
      <c r="E209" s="460"/>
      <c r="F209" s="462"/>
      <c r="G209" s="450" t="s">
        <v>156</v>
      </c>
      <c r="H209" s="443">
        <v>175</v>
      </c>
      <c r="I209" s="523">
        <v>0</v>
      </c>
      <c r="J209" s="536">
        <v>0</v>
      </c>
      <c r="K209" s="525">
        <v>0</v>
      </c>
      <c r="L209" s="526">
        <v>0</v>
      </c>
      <c r="M209" s="386"/>
    </row>
    <row r="210" spans="1:13" ht="52.8">
      <c r="A210" s="450">
        <v>3</v>
      </c>
      <c r="B210" s="451">
        <v>1</v>
      </c>
      <c r="C210" s="451">
        <v>1</v>
      </c>
      <c r="D210" s="451">
        <v>4</v>
      </c>
      <c r="E210" s="451">
        <v>1</v>
      </c>
      <c r="F210" s="453"/>
      <c r="G210" s="450" t="s">
        <v>156</v>
      </c>
      <c r="H210" s="443">
        <v>176</v>
      </c>
      <c r="I210" s="530">
        <v>0</v>
      </c>
      <c r="J210" s="534">
        <v>0</v>
      </c>
      <c r="K210" s="524">
        <v>0</v>
      </c>
      <c r="L210" s="523">
        <v>0</v>
      </c>
      <c r="M210" s="386"/>
    </row>
    <row r="211" spans="1:13" ht="52.8">
      <c r="A211" s="450">
        <v>3</v>
      </c>
      <c r="B211" s="451">
        <v>1</v>
      </c>
      <c r="C211" s="451">
        <v>1</v>
      </c>
      <c r="D211" s="451">
        <v>4</v>
      </c>
      <c r="E211" s="451">
        <v>1</v>
      </c>
      <c r="F211" s="453">
        <v>1</v>
      </c>
      <c r="G211" s="452" t="s">
        <v>157</v>
      </c>
      <c r="H211" s="443">
        <v>177</v>
      </c>
      <c r="I211" s="529">
        <v>0</v>
      </c>
      <c r="J211" s="529">
        <v>0</v>
      </c>
      <c r="K211" s="529">
        <v>0</v>
      </c>
      <c r="L211" s="537">
        <v>0</v>
      </c>
      <c r="M211" s="386"/>
    </row>
    <row r="212" spans="1:13" ht="52.8">
      <c r="A212" s="448">
        <v>3</v>
      </c>
      <c r="B212" s="446">
        <v>1</v>
      </c>
      <c r="C212" s="446">
        <v>1</v>
      </c>
      <c r="D212" s="446">
        <v>4</v>
      </c>
      <c r="E212" s="446">
        <v>1</v>
      </c>
      <c r="F212" s="449">
        <v>2</v>
      </c>
      <c r="G212" s="447" t="s">
        <v>158</v>
      </c>
      <c r="H212" s="443">
        <v>178</v>
      </c>
      <c r="I212" s="529">
        <v>0</v>
      </c>
      <c r="J212" s="527">
        <v>0</v>
      </c>
      <c r="K212" s="528">
        <v>0</v>
      </c>
      <c r="L212" s="529">
        <v>0</v>
      </c>
      <c r="M212" s="386"/>
    </row>
    <row r="213" spans="1:13" ht="39.6">
      <c r="A213" s="450">
        <v>3</v>
      </c>
      <c r="B213" s="451">
        <v>1</v>
      </c>
      <c r="C213" s="451">
        <v>1</v>
      </c>
      <c r="D213" s="451">
        <v>4</v>
      </c>
      <c r="E213" s="451">
        <v>1</v>
      </c>
      <c r="F213" s="453">
        <v>3</v>
      </c>
      <c r="G213" s="452" t="s">
        <v>159</v>
      </c>
      <c r="H213" s="443">
        <v>179</v>
      </c>
      <c r="I213" s="529">
        <v>0</v>
      </c>
      <c r="J213" s="527">
        <v>0</v>
      </c>
      <c r="K213" s="527">
        <v>0</v>
      </c>
      <c r="L213" s="529">
        <v>0</v>
      </c>
      <c r="M213" s="386"/>
    </row>
    <row r="214" spans="1:13" ht="52.8">
      <c r="A214" s="450">
        <v>3</v>
      </c>
      <c r="B214" s="451">
        <v>1</v>
      </c>
      <c r="C214" s="451">
        <v>1</v>
      </c>
      <c r="D214" s="451">
        <v>5</v>
      </c>
      <c r="E214" s="451"/>
      <c r="F214" s="453"/>
      <c r="G214" s="452" t="s">
        <v>160</v>
      </c>
      <c r="H214" s="443">
        <v>180</v>
      </c>
      <c r="I214" s="523">
        <v>0</v>
      </c>
      <c r="J214" s="534">
        <v>0</v>
      </c>
      <c r="K214" s="524">
        <v>0</v>
      </c>
      <c r="L214" s="523">
        <v>0</v>
      </c>
      <c r="M214" s="386"/>
    </row>
    <row r="215" spans="1:13" ht="52.8">
      <c r="A215" s="459">
        <v>3</v>
      </c>
      <c r="B215" s="460">
        <v>1</v>
      </c>
      <c r="C215" s="460">
        <v>1</v>
      </c>
      <c r="D215" s="460">
        <v>5</v>
      </c>
      <c r="E215" s="460">
        <v>1</v>
      </c>
      <c r="F215" s="462"/>
      <c r="G215" s="452" t="s">
        <v>160</v>
      </c>
      <c r="H215" s="443">
        <v>181</v>
      </c>
      <c r="I215" s="524">
        <v>0</v>
      </c>
      <c r="J215" s="524">
        <v>0</v>
      </c>
      <c r="K215" s="524">
        <v>0</v>
      </c>
      <c r="L215" s="524">
        <v>0</v>
      </c>
      <c r="M215" s="386"/>
    </row>
    <row r="216" spans="1:13" ht="52.8">
      <c r="A216" s="450">
        <v>3</v>
      </c>
      <c r="B216" s="451">
        <v>1</v>
      </c>
      <c r="C216" s="451">
        <v>1</v>
      </c>
      <c r="D216" s="451">
        <v>5</v>
      </c>
      <c r="E216" s="451">
        <v>1</v>
      </c>
      <c r="F216" s="453">
        <v>1</v>
      </c>
      <c r="G216" s="452" t="s">
        <v>160</v>
      </c>
      <c r="H216" s="443">
        <v>182</v>
      </c>
      <c r="I216" s="527">
        <v>0</v>
      </c>
      <c r="J216" s="529">
        <v>0</v>
      </c>
      <c r="K216" s="529">
        <v>0</v>
      </c>
      <c r="L216" s="529">
        <v>0</v>
      </c>
      <c r="M216" s="386"/>
    </row>
    <row r="217" spans="1:13" ht="52.8">
      <c r="A217" s="459">
        <v>3</v>
      </c>
      <c r="B217" s="460">
        <v>1</v>
      </c>
      <c r="C217" s="460">
        <v>2</v>
      </c>
      <c r="D217" s="460"/>
      <c r="E217" s="460"/>
      <c r="F217" s="462"/>
      <c r="G217" s="513" t="s">
        <v>161</v>
      </c>
      <c r="H217" s="443">
        <v>183</v>
      </c>
      <c r="I217" s="523">
        <v>0</v>
      </c>
      <c r="J217" s="536">
        <v>0</v>
      </c>
      <c r="K217" s="525">
        <v>0</v>
      </c>
      <c r="L217" s="526">
        <v>0</v>
      </c>
      <c r="M217" s="386"/>
    </row>
    <row r="218" spans="1:13" ht="52.8">
      <c r="A218" s="450">
        <v>3</v>
      </c>
      <c r="B218" s="451">
        <v>1</v>
      </c>
      <c r="C218" s="451">
        <v>2</v>
      </c>
      <c r="D218" s="451">
        <v>1</v>
      </c>
      <c r="E218" s="451"/>
      <c r="F218" s="453"/>
      <c r="G218" s="461" t="s">
        <v>161</v>
      </c>
      <c r="H218" s="443">
        <v>184</v>
      </c>
      <c r="I218" s="530">
        <v>0</v>
      </c>
      <c r="J218" s="534">
        <v>0</v>
      </c>
      <c r="K218" s="524">
        <v>0</v>
      </c>
      <c r="L218" s="523">
        <v>0</v>
      </c>
      <c r="M218" s="386"/>
    </row>
    <row r="219" spans="1:13" ht="52.8">
      <c r="A219" s="448">
        <v>3</v>
      </c>
      <c r="B219" s="446">
        <v>1</v>
      </c>
      <c r="C219" s="446">
        <v>2</v>
      </c>
      <c r="D219" s="446">
        <v>1</v>
      </c>
      <c r="E219" s="446">
        <v>1</v>
      </c>
      <c r="F219" s="449"/>
      <c r="G219" s="461" t="s">
        <v>161</v>
      </c>
      <c r="H219" s="443">
        <v>185</v>
      </c>
      <c r="I219" s="523">
        <v>0</v>
      </c>
      <c r="J219" s="535">
        <v>0</v>
      </c>
      <c r="K219" s="531">
        <v>0</v>
      </c>
      <c r="L219" s="530">
        <v>0</v>
      </c>
      <c r="M219" s="386"/>
    </row>
    <row r="220" spans="1:13" ht="105.6">
      <c r="A220" s="450">
        <v>3</v>
      </c>
      <c r="B220" s="451">
        <v>1</v>
      </c>
      <c r="C220" s="451">
        <v>2</v>
      </c>
      <c r="D220" s="451">
        <v>1</v>
      </c>
      <c r="E220" s="451">
        <v>1</v>
      </c>
      <c r="F220" s="453">
        <v>2</v>
      </c>
      <c r="G220" s="452" t="s">
        <v>162</v>
      </c>
      <c r="H220" s="443">
        <v>186</v>
      </c>
      <c r="I220" s="529">
        <v>0</v>
      </c>
      <c r="J220" s="529">
        <v>0</v>
      </c>
      <c r="K220" s="529">
        <v>0</v>
      </c>
      <c r="L220" s="529">
        <v>0</v>
      </c>
      <c r="M220" s="386"/>
    </row>
    <row r="221" spans="1:13" ht="39.6">
      <c r="A221" s="450">
        <v>3</v>
      </c>
      <c r="B221" s="451">
        <v>1</v>
      </c>
      <c r="C221" s="451">
        <v>2</v>
      </c>
      <c r="D221" s="450">
        <v>1</v>
      </c>
      <c r="E221" s="451">
        <v>1</v>
      </c>
      <c r="F221" s="453">
        <v>3</v>
      </c>
      <c r="G221" s="452" t="s">
        <v>163</v>
      </c>
      <c r="H221" s="443">
        <v>187</v>
      </c>
      <c r="I221" s="529">
        <v>0</v>
      </c>
      <c r="J221" s="529">
        <v>0</v>
      </c>
      <c r="K221" s="529">
        <v>0</v>
      </c>
      <c r="L221" s="529">
        <v>0</v>
      </c>
      <c r="M221" s="386"/>
    </row>
    <row r="222" spans="1:13" ht="52.8">
      <c r="A222" s="450">
        <v>3</v>
      </c>
      <c r="B222" s="451">
        <v>1</v>
      </c>
      <c r="C222" s="451">
        <v>2</v>
      </c>
      <c r="D222" s="450">
        <v>1</v>
      </c>
      <c r="E222" s="451">
        <v>1</v>
      </c>
      <c r="F222" s="453">
        <v>4</v>
      </c>
      <c r="G222" s="452" t="s">
        <v>164</v>
      </c>
      <c r="H222" s="443">
        <v>188</v>
      </c>
      <c r="I222" s="529">
        <v>0</v>
      </c>
      <c r="J222" s="529">
        <v>0</v>
      </c>
      <c r="K222" s="529">
        <v>0</v>
      </c>
      <c r="L222" s="529">
        <v>0</v>
      </c>
      <c r="M222" s="386"/>
    </row>
    <row r="223" spans="1:13" ht="52.8">
      <c r="A223" s="459">
        <v>3</v>
      </c>
      <c r="B223" s="466">
        <v>1</v>
      </c>
      <c r="C223" s="466">
        <v>2</v>
      </c>
      <c r="D223" s="465">
        <v>1</v>
      </c>
      <c r="E223" s="466">
        <v>1</v>
      </c>
      <c r="F223" s="467">
        <v>5</v>
      </c>
      <c r="G223" s="468" t="s">
        <v>165</v>
      </c>
      <c r="H223" s="443">
        <v>189</v>
      </c>
      <c r="I223" s="529">
        <v>0</v>
      </c>
      <c r="J223" s="529">
        <v>0</v>
      </c>
      <c r="K223" s="529">
        <v>0</v>
      </c>
      <c r="L223" s="537">
        <v>0</v>
      </c>
      <c r="M223" s="386"/>
    </row>
    <row r="224" spans="1:13" ht="39.6">
      <c r="A224" s="450">
        <v>3</v>
      </c>
      <c r="B224" s="451">
        <v>1</v>
      </c>
      <c r="C224" s="451">
        <v>3</v>
      </c>
      <c r="D224" s="450"/>
      <c r="E224" s="451"/>
      <c r="F224" s="453"/>
      <c r="G224" s="508" t="s">
        <v>166</v>
      </c>
      <c r="H224" s="443">
        <v>190</v>
      </c>
      <c r="I224" s="523">
        <v>0</v>
      </c>
      <c r="J224" s="534">
        <v>0</v>
      </c>
      <c r="K224" s="524">
        <v>0</v>
      </c>
      <c r="L224" s="523">
        <v>0</v>
      </c>
      <c r="M224" s="386"/>
    </row>
    <row r="225" spans="1:16" ht="52.8">
      <c r="A225" s="448">
        <v>3</v>
      </c>
      <c r="B225" s="446">
        <v>1</v>
      </c>
      <c r="C225" s="446">
        <v>3</v>
      </c>
      <c r="D225" s="448">
        <v>1</v>
      </c>
      <c r="E225" s="450"/>
      <c r="F225" s="449"/>
      <c r="G225" s="447" t="s">
        <v>167</v>
      </c>
      <c r="H225" s="443">
        <v>191</v>
      </c>
      <c r="I225" s="530">
        <v>0</v>
      </c>
      <c r="J225" s="535">
        <v>0</v>
      </c>
      <c r="K225" s="531">
        <v>0</v>
      </c>
      <c r="L225" s="530">
        <v>0</v>
      </c>
      <c r="M225" s="386"/>
      <c r="N225" s="386"/>
      <c r="O225" s="386"/>
      <c r="P225" s="386"/>
    </row>
    <row r="226" spans="1:16" ht="52.8">
      <c r="A226" s="450">
        <v>3</v>
      </c>
      <c r="B226" s="451">
        <v>1</v>
      </c>
      <c r="C226" s="451">
        <v>3</v>
      </c>
      <c r="D226" s="450">
        <v>1</v>
      </c>
      <c r="E226" s="450">
        <v>1</v>
      </c>
      <c r="F226" s="453"/>
      <c r="G226" s="447" t="s">
        <v>167</v>
      </c>
      <c r="H226" s="443">
        <v>192</v>
      </c>
      <c r="I226" s="523">
        <v>0</v>
      </c>
      <c r="J226" s="534">
        <v>0</v>
      </c>
      <c r="K226" s="524">
        <v>0</v>
      </c>
      <c r="L226" s="523">
        <v>0</v>
      </c>
      <c r="M226" s="386"/>
      <c r="N226" s="386"/>
      <c r="O226" s="386"/>
      <c r="P226" s="386"/>
    </row>
    <row r="227" spans="1:16" ht="52.8">
      <c r="A227" s="450">
        <v>3</v>
      </c>
      <c r="B227" s="452">
        <v>1</v>
      </c>
      <c r="C227" s="450">
        <v>3</v>
      </c>
      <c r="D227" s="451">
        <v>1</v>
      </c>
      <c r="E227" s="451">
        <v>1</v>
      </c>
      <c r="F227" s="453">
        <v>1</v>
      </c>
      <c r="G227" s="447" t="s">
        <v>167</v>
      </c>
      <c r="H227" s="443">
        <v>193</v>
      </c>
      <c r="I227" s="537">
        <v>0</v>
      </c>
      <c r="J227" s="537">
        <v>0</v>
      </c>
      <c r="K227" s="537">
        <v>0</v>
      </c>
      <c r="L227" s="537">
        <v>0</v>
      </c>
      <c r="M227" s="386"/>
      <c r="N227" s="386"/>
      <c r="O227" s="386"/>
      <c r="P227" s="386"/>
    </row>
    <row r="228" spans="1:16" ht="39.6">
      <c r="A228" s="450">
        <v>3</v>
      </c>
      <c r="B228" s="452">
        <v>1</v>
      </c>
      <c r="C228" s="450">
        <v>3</v>
      </c>
      <c r="D228" s="451">
        <v>2</v>
      </c>
      <c r="E228" s="451"/>
      <c r="F228" s="453"/>
      <c r="G228" s="452" t="s">
        <v>168</v>
      </c>
      <c r="H228" s="443">
        <v>194</v>
      </c>
      <c r="I228" s="523">
        <v>0</v>
      </c>
      <c r="J228" s="534">
        <v>0</v>
      </c>
      <c r="K228" s="524">
        <v>0</v>
      </c>
      <c r="L228" s="523">
        <v>0</v>
      </c>
      <c r="M228" s="386"/>
      <c r="N228" s="386"/>
      <c r="O228" s="386"/>
      <c r="P228" s="386"/>
    </row>
    <row r="229" spans="1:16" ht="39.6">
      <c r="A229" s="448">
        <v>3</v>
      </c>
      <c r="B229" s="447">
        <v>1</v>
      </c>
      <c r="C229" s="448">
        <v>3</v>
      </c>
      <c r="D229" s="446">
        <v>2</v>
      </c>
      <c r="E229" s="446">
        <v>1</v>
      </c>
      <c r="F229" s="449"/>
      <c r="G229" s="508" t="s">
        <v>168</v>
      </c>
      <c r="H229" s="443">
        <v>195</v>
      </c>
      <c r="I229" s="523">
        <v>0</v>
      </c>
      <c r="J229" s="523">
        <v>0</v>
      </c>
      <c r="K229" s="523">
        <v>0</v>
      </c>
      <c r="L229" s="523">
        <v>0</v>
      </c>
      <c r="M229" s="487">
        <v>0</v>
      </c>
      <c r="N229" s="487">
        <v>0</v>
      </c>
      <c r="O229" s="487">
        <v>0</v>
      </c>
      <c r="P229" s="487">
        <v>0</v>
      </c>
    </row>
    <row r="230" spans="1:16" ht="52.8">
      <c r="A230" s="450">
        <v>3</v>
      </c>
      <c r="B230" s="452">
        <v>1</v>
      </c>
      <c r="C230" s="450">
        <v>3</v>
      </c>
      <c r="D230" s="451">
        <v>2</v>
      </c>
      <c r="E230" s="451">
        <v>1</v>
      </c>
      <c r="F230" s="453">
        <v>1</v>
      </c>
      <c r="G230" s="508" t="s">
        <v>169</v>
      </c>
      <c r="H230" s="443">
        <v>196</v>
      </c>
      <c r="I230" s="529">
        <v>0</v>
      </c>
      <c r="J230" s="529">
        <v>0</v>
      </c>
      <c r="K230" s="529">
        <v>0</v>
      </c>
      <c r="L230" s="537">
        <v>0</v>
      </c>
      <c r="M230" s="386"/>
      <c r="N230" s="386"/>
      <c r="O230" s="386"/>
      <c r="P230" s="386"/>
    </row>
    <row r="231" spans="1:16" ht="66">
      <c r="A231" s="450">
        <v>3</v>
      </c>
      <c r="B231" s="452">
        <v>1</v>
      </c>
      <c r="C231" s="450">
        <v>3</v>
      </c>
      <c r="D231" s="451">
        <v>2</v>
      </c>
      <c r="E231" s="451">
        <v>1</v>
      </c>
      <c r="F231" s="453">
        <v>2</v>
      </c>
      <c r="G231" s="508" t="s">
        <v>170</v>
      </c>
      <c r="H231" s="443">
        <v>197</v>
      </c>
      <c r="I231" s="529">
        <v>0</v>
      </c>
      <c r="J231" s="529">
        <v>0</v>
      </c>
      <c r="K231" s="529">
        <v>0</v>
      </c>
      <c r="L231" s="529">
        <v>0</v>
      </c>
      <c r="M231" s="386"/>
      <c r="N231" s="386"/>
      <c r="O231" s="386"/>
      <c r="P231" s="386"/>
    </row>
    <row r="232" spans="1:16" ht="52.8">
      <c r="A232" s="450">
        <v>3</v>
      </c>
      <c r="B232" s="452">
        <v>1</v>
      </c>
      <c r="C232" s="450">
        <v>3</v>
      </c>
      <c r="D232" s="451">
        <v>2</v>
      </c>
      <c r="E232" s="451">
        <v>1</v>
      </c>
      <c r="F232" s="453">
        <v>3</v>
      </c>
      <c r="G232" s="508" t="s">
        <v>171</v>
      </c>
      <c r="H232" s="443">
        <v>198</v>
      </c>
      <c r="I232" s="529">
        <v>0</v>
      </c>
      <c r="J232" s="529">
        <v>0</v>
      </c>
      <c r="K232" s="529">
        <v>0</v>
      </c>
      <c r="L232" s="529">
        <v>0</v>
      </c>
      <c r="M232" s="386"/>
      <c r="N232" s="386"/>
      <c r="O232" s="386"/>
      <c r="P232" s="386"/>
    </row>
    <row r="233" spans="1:16" ht="66">
      <c r="A233" s="450">
        <v>3</v>
      </c>
      <c r="B233" s="452">
        <v>1</v>
      </c>
      <c r="C233" s="450">
        <v>3</v>
      </c>
      <c r="D233" s="451">
        <v>2</v>
      </c>
      <c r="E233" s="451">
        <v>1</v>
      </c>
      <c r="F233" s="453">
        <v>4</v>
      </c>
      <c r="G233" s="508" t="s">
        <v>172</v>
      </c>
      <c r="H233" s="443">
        <v>199</v>
      </c>
      <c r="I233" s="529">
        <v>0</v>
      </c>
      <c r="J233" s="529">
        <v>0</v>
      </c>
      <c r="K233" s="529">
        <v>0</v>
      </c>
      <c r="L233" s="537">
        <v>0</v>
      </c>
      <c r="M233" s="386"/>
      <c r="N233" s="386"/>
      <c r="O233" s="386"/>
      <c r="P233" s="386"/>
    </row>
    <row r="234" spans="1:16" ht="39.6">
      <c r="A234" s="450">
        <v>3</v>
      </c>
      <c r="B234" s="452">
        <v>1</v>
      </c>
      <c r="C234" s="450">
        <v>3</v>
      </c>
      <c r="D234" s="451">
        <v>2</v>
      </c>
      <c r="E234" s="451">
        <v>1</v>
      </c>
      <c r="F234" s="453">
        <v>5</v>
      </c>
      <c r="G234" s="509" t="s">
        <v>173</v>
      </c>
      <c r="H234" s="443">
        <v>200</v>
      </c>
      <c r="I234" s="529">
        <v>0</v>
      </c>
      <c r="J234" s="529">
        <v>0</v>
      </c>
      <c r="K234" s="529">
        <v>0</v>
      </c>
      <c r="L234" s="529">
        <v>0</v>
      </c>
      <c r="M234" s="386"/>
      <c r="N234" s="386"/>
      <c r="O234" s="386"/>
      <c r="P234" s="386"/>
    </row>
    <row r="235" spans="1:16" ht="39.6">
      <c r="A235" s="450">
        <v>3</v>
      </c>
      <c r="B235" s="452">
        <v>1</v>
      </c>
      <c r="C235" s="450">
        <v>3</v>
      </c>
      <c r="D235" s="451">
        <v>2</v>
      </c>
      <c r="E235" s="451">
        <v>1</v>
      </c>
      <c r="F235" s="453">
        <v>6</v>
      </c>
      <c r="G235" s="509" t="s">
        <v>168</v>
      </c>
      <c r="H235" s="443">
        <v>201</v>
      </c>
      <c r="I235" s="529">
        <v>0</v>
      </c>
      <c r="J235" s="529">
        <v>0</v>
      </c>
      <c r="K235" s="529">
        <v>0</v>
      </c>
      <c r="L235" s="537">
        <v>0</v>
      </c>
      <c r="M235" s="386"/>
      <c r="N235" s="386"/>
      <c r="O235" s="386"/>
      <c r="P235" s="386"/>
    </row>
    <row r="236" spans="1:16" ht="66">
      <c r="A236" s="448">
        <v>3</v>
      </c>
      <c r="B236" s="446">
        <v>1</v>
      </c>
      <c r="C236" s="446">
        <v>4</v>
      </c>
      <c r="D236" s="446"/>
      <c r="E236" s="446"/>
      <c r="F236" s="449"/>
      <c r="G236" s="509" t="s">
        <v>174</v>
      </c>
      <c r="H236" s="443">
        <v>202</v>
      </c>
      <c r="I236" s="530">
        <v>0</v>
      </c>
      <c r="J236" s="535">
        <v>0</v>
      </c>
      <c r="K236" s="531">
        <v>0</v>
      </c>
      <c r="L236" s="531">
        <v>0</v>
      </c>
      <c r="M236" s="386"/>
      <c r="N236" s="386"/>
      <c r="O236" s="386"/>
      <c r="P236" s="386"/>
    </row>
    <row r="237" spans="1:16" ht="66">
      <c r="A237" s="459">
        <v>3</v>
      </c>
      <c r="B237" s="466">
        <v>1</v>
      </c>
      <c r="C237" s="466">
        <v>4</v>
      </c>
      <c r="D237" s="466">
        <v>1</v>
      </c>
      <c r="E237" s="466"/>
      <c r="F237" s="467"/>
      <c r="G237" s="509" t="s">
        <v>174</v>
      </c>
      <c r="H237" s="443">
        <v>203</v>
      </c>
      <c r="I237" s="532">
        <v>0</v>
      </c>
      <c r="J237" s="541">
        <v>0</v>
      </c>
      <c r="K237" s="533">
        <v>0</v>
      </c>
      <c r="L237" s="533">
        <v>0</v>
      </c>
      <c r="M237" s="386"/>
      <c r="N237" s="386"/>
      <c r="O237" s="386"/>
      <c r="P237" s="386"/>
    </row>
    <row r="238" spans="1:16" ht="66">
      <c r="A238" s="450">
        <v>3</v>
      </c>
      <c r="B238" s="451">
        <v>1</v>
      </c>
      <c r="C238" s="451">
        <v>4</v>
      </c>
      <c r="D238" s="451">
        <v>1</v>
      </c>
      <c r="E238" s="451">
        <v>1</v>
      </c>
      <c r="F238" s="453"/>
      <c r="G238" s="509" t="s">
        <v>175</v>
      </c>
      <c r="H238" s="443">
        <v>204</v>
      </c>
      <c r="I238" s="523">
        <v>0</v>
      </c>
      <c r="J238" s="534">
        <v>0</v>
      </c>
      <c r="K238" s="524">
        <v>0</v>
      </c>
      <c r="L238" s="524">
        <v>0</v>
      </c>
      <c r="M238" s="386"/>
      <c r="N238" s="386"/>
      <c r="O238" s="386"/>
      <c r="P238" s="386"/>
    </row>
    <row r="239" spans="1:16" ht="66">
      <c r="A239" s="454">
        <v>3</v>
      </c>
      <c r="B239" s="450">
        <v>1</v>
      </c>
      <c r="C239" s="451">
        <v>4</v>
      </c>
      <c r="D239" s="451">
        <v>1</v>
      </c>
      <c r="E239" s="451">
        <v>1</v>
      </c>
      <c r="F239" s="453">
        <v>1</v>
      </c>
      <c r="G239" s="509" t="s">
        <v>175</v>
      </c>
      <c r="H239" s="443">
        <v>205</v>
      </c>
      <c r="I239" s="529">
        <v>0</v>
      </c>
      <c r="J239" s="529">
        <v>0</v>
      </c>
      <c r="K239" s="529">
        <v>0</v>
      </c>
      <c r="L239" s="529">
        <v>0</v>
      </c>
      <c r="M239" s="386"/>
      <c r="N239" s="386"/>
      <c r="O239" s="386"/>
      <c r="P239" s="386"/>
    </row>
    <row r="240" spans="1:16" ht="66">
      <c r="A240" s="454">
        <v>3</v>
      </c>
      <c r="B240" s="451">
        <v>1</v>
      </c>
      <c r="C240" s="451">
        <v>5</v>
      </c>
      <c r="D240" s="451"/>
      <c r="E240" s="451"/>
      <c r="F240" s="453"/>
      <c r="G240" s="508" t="s">
        <v>176</v>
      </c>
      <c r="H240" s="443">
        <v>206</v>
      </c>
      <c r="I240" s="523">
        <v>0</v>
      </c>
      <c r="J240" s="523">
        <v>0</v>
      </c>
      <c r="K240" s="523">
        <v>0</v>
      </c>
      <c r="L240" s="523">
        <v>0</v>
      </c>
      <c r="M240" s="386"/>
      <c r="N240" s="386"/>
      <c r="O240" s="386"/>
      <c r="P240" s="386"/>
    </row>
    <row r="241" spans="1:13" ht="66">
      <c r="A241" s="454">
        <v>3</v>
      </c>
      <c r="B241" s="451">
        <v>1</v>
      </c>
      <c r="C241" s="451">
        <v>5</v>
      </c>
      <c r="D241" s="451">
        <v>1</v>
      </c>
      <c r="E241" s="451"/>
      <c r="F241" s="453"/>
      <c r="G241" s="508" t="s">
        <v>176</v>
      </c>
      <c r="H241" s="443">
        <v>207</v>
      </c>
      <c r="I241" s="523">
        <v>0</v>
      </c>
      <c r="J241" s="523">
        <v>0</v>
      </c>
      <c r="K241" s="523">
        <v>0</v>
      </c>
      <c r="L241" s="523">
        <v>0</v>
      </c>
      <c r="M241" s="386"/>
    </row>
    <row r="242" spans="1:13" ht="66">
      <c r="A242" s="454">
        <v>3</v>
      </c>
      <c r="B242" s="451">
        <v>1</v>
      </c>
      <c r="C242" s="451">
        <v>5</v>
      </c>
      <c r="D242" s="451">
        <v>1</v>
      </c>
      <c r="E242" s="451">
        <v>1</v>
      </c>
      <c r="F242" s="453"/>
      <c r="G242" s="508" t="s">
        <v>176</v>
      </c>
      <c r="H242" s="443">
        <v>208</v>
      </c>
      <c r="I242" s="523">
        <v>0</v>
      </c>
      <c r="J242" s="523">
        <v>0</v>
      </c>
      <c r="K242" s="523">
        <v>0</v>
      </c>
      <c r="L242" s="523">
        <v>0</v>
      </c>
      <c r="M242" s="386"/>
    </row>
    <row r="243" spans="1:13" ht="52.8">
      <c r="A243" s="454">
        <v>3</v>
      </c>
      <c r="B243" s="451">
        <v>1</v>
      </c>
      <c r="C243" s="451">
        <v>5</v>
      </c>
      <c r="D243" s="451">
        <v>1</v>
      </c>
      <c r="E243" s="451">
        <v>1</v>
      </c>
      <c r="F243" s="453">
        <v>1</v>
      </c>
      <c r="G243" s="516" t="s">
        <v>177</v>
      </c>
      <c r="H243" s="443">
        <v>209</v>
      </c>
      <c r="I243" s="529">
        <v>0</v>
      </c>
      <c r="J243" s="529">
        <v>0</v>
      </c>
      <c r="K243" s="529">
        <v>0</v>
      </c>
      <c r="L243" s="529">
        <v>0</v>
      </c>
      <c r="M243" s="386"/>
    </row>
    <row r="244" spans="1:13" ht="39.6">
      <c r="A244" s="454">
        <v>3</v>
      </c>
      <c r="B244" s="451">
        <v>1</v>
      </c>
      <c r="C244" s="451">
        <v>5</v>
      </c>
      <c r="D244" s="451">
        <v>1</v>
      </c>
      <c r="E244" s="451">
        <v>1</v>
      </c>
      <c r="F244" s="453">
        <v>2</v>
      </c>
      <c r="G244" s="516" t="s">
        <v>178</v>
      </c>
      <c r="H244" s="443">
        <v>210</v>
      </c>
      <c r="I244" s="529">
        <v>0</v>
      </c>
      <c r="J244" s="529">
        <v>0</v>
      </c>
      <c r="K244" s="529">
        <v>0</v>
      </c>
      <c r="L244" s="529">
        <v>0</v>
      </c>
      <c r="M244" s="386"/>
    </row>
    <row r="245" spans="1:13" ht="66">
      <c r="A245" s="454">
        <v>3</v>
      </c>
      <c r="B245" s="451">
        <v>1</v>
      </c>
      <c r="C245" s="451">
        <v>5</v>
      </c>
      <c r="D245" s="451">
        <v>1</v>
      </c>
      <c r="E245" s="451">
        <v>1</v>
      </c>
      <c r="F245" s="453">
        <v>3</v>
      </c>
      <c r="G245" s="516" t="s">
        <v>179</v>
      </c>
      <c r="H245" s="443">
        <v>211</v>
      </c>
      <c r="I245" s="529">
        <v>0</v>
      </c>
      <c r="J245" s="529">
        <v>0</v>
      </c>
      <c r="K245" s="529">
        <v>0</v>
      </c>
      <c r="L245" s="529">
        <v>0</v>
      </c>
      <c r="M245" s="386"/>
    </row>
    <row r="246" spans="1:13" ht="105.6">
      <c r="A246" s="439">
        <v>3</v>
      </c>
      <c r="B246" s="440">
        <v>2</v>
      </c>
      <c r="C246" s="440"/>
      <c r="D246" s="440"/>
      <c r="E246" s="440"/>
      <c r="F246" s="442"/>
      <c r="G246" s="511" t="s">
        <v>180</v>
      </c>
      <c r="H246" s="443">
        <v>212</v>
      </c>
      <c r="I246" s="523">
        <v>0</v>
      </c>
      <c r="J246" s="534">
        <v>0</v>
      </c>
      <c r="K246" s="524">
        <v>0</v>
      </c>
      <c r="L246" s="524">
        <v>0</v>
      </c>
      <c r="M246" s="386"/>
    </row>
    <row r="247" spans="1:13" ht="92.4">
      <c r="A247" s="459">
        <v>3</v>
      </c>
      <c r="B247" s="465">
        <v>2</v>
      </c>
      <c r="C247" s="466">
        <v>1</v>
      </c>
      <c r="D247" s="466"/>
      <c r="E247" s="466"/>
      <c r="F247" s="467"/>
      <c r="G247" s="468" t="s">
        <v>181</v>
      </c>
      <c r="H247" s="443">
        <v>213</v>
      </c>
      <c r="I247" s="532">
        <v>0</v>
      </c>
      <c r="J247" s="541">
        <v>0</v>
      </c>
      <c r="K247" s="533">
        <v>0</v>
      </c>
      <c r="L247" s="533">
        <v>0</v>
      </c>
      <c r="M247" s="386"/>
    </row>
    <row r="248" spans="1:13" ht="26.4">
      <c r="A248" s="450">
        <v>3</v>
      </c>
      <c r="B248" s="451">
        <v>2</v>
      </c>
      <c r="C248" s="451">
        <v>1</v>
      </c>
      <c r="D248" s="451">
        <v>1</v>
      </c>
      <c r="E248" s="451"/>
      <c r="F248" s="453"/>
      <c r="G248" s="452" t="s">
        <v>182</v>
      </c>
      <c r="H248" s="443">
        <v>214</v>
      </c>
      <c r="I248" s="532">
        <v>0</v>
      </c>
      <c r="J248" s="532">
        <v>0</v>
      </c>
      <c r="K248" s="532">
        <v>0</v>
      </c>
      <c r="L248" s="532">
        <v>0</v>
      </c>
      <c r="M248" s="386"/>
    </row>
    <row r="249" spans="1:13">
      <c r="A249" s="450">
        <v>3</v>
      </c>
      <c r="B249" s="450">
        <v>2</v>
      </c>
      <c r="C249" s="451">
        <v>1</v>
      </c>
      <c r="D249" s="451">
        <v>1</v>
      </c>
      <c r="E249" s="451">
        <v>1</v>
      </c>
      <c r="F249" s="453"/>
      <c r="G249" s="452" t="s">
        <v>183</v>
      </c>
      <c r="H249" s="443">
        <v>215</v>
      </c>
      <c r="I249" s="523">
        <v>0</v>
      </c>
      <c r="J249" s="534">
        <v>0</v>
      </c>
      <c r="K249" s="524">
        <v>0</v>
      </c>
      <c r="L249" s="524">
        <v>0</v>
      </c>
      <c r="M249" s="386"/>
    </row>
    <row r="250" spans="1:13">
      <c r="A250" s="459">
        <v>3</v>
      </c>
      <c r="B250" s="459">
        <v>2</v>
      </c>
      <c r="C250" s="466">
        <v>1</v>
      </c>
      <c r="D250" s="466">
        <v>1</v>
      </c>
      <c r="E250" s="466">
        <v>1</v>
      </c>
      <c r="F250" s="467">
        <v>1</v>
      </c>
      <c r="G250" s="468" t="s">
        <v>183</v>
      </c>
      <c r="H250" s="443">
        <v>216</v>
      </c>
      <c r="I250" s="529">
        <v>0</v>
      </c>
      <c r="J250" s="529">
        <v>0</v>
      </c>
      <c r="K250" s="529">
        <v>0</v>
      </c>
      <c r="L250" s="529">
        <v>0</v>
      </c>
      <c r="M250" s="386"/>
    </row>
    <row r="251" spans="1:13" ht="26.4">
      <c r="A251" s="459">
        <v>3</v>
      </c>
      <c r="B251" s="466">
        <v>2</v>
      </c>
      <c r="C251" s="466">
        <v>1</v>
      </c>
      <c r="D251" s="466">
        <v>1</v>
      </c>
      <c r="E251" s="466">
        <v>2</v>
      </c>
      <c r="F251" s="467"/>
      <c r="G251" s="468" t="s">
        <v>184</v>
      </c>
      <c r="H251" s="443">
        <v>217</v>
      </c>
      <c r="I251" s="523">
        <v>0</v>
      </c>
      <c r="J251" s="523">
        <v>0</v>
      </c>
      <c r="K251" s="523">
        <v>0</v>
      </c>
      <c r="L251" s="523">
        <v>0</v>
      </c>
      <c r="M251" s="386"/>
    </row>
    <row r="252" spans="1:13" ht="39.6">
      <c r="A252" s="459">
        <v>3</v>
      </c>
      <c r="B252" s="466">
        <v>2</v>
      </c>
      <c r="C252" s="466">
        <v>1</v>
      </c>
      <c r="D252" s="466">
        <v>1</v>
      </c>
      <c r="E252" s="466">
        <v>2</v>
      </c>
      <c r="F252" s="467">
        <v>1</v>
      </c>
      <c r="G252" s="468" t="s">
        <v>185</v>
      </c>
      <c r="H252" s="443">
        <v>218</v>
      </c>
      <c r="I252" s="529">
        <v>0</v>
      </c>
      <c r="J252" s="529">
        <v>0</v>
      </c>
      <c r="K252" s="529">
        <v>0</v>
      </c>
      <c r="L252" s="529">
        <v>0</v>
      </c>
      <c r="M252" s="386"/>
    </row>
    <row r="253" spans="1:13" ht="39.6">
      <c r="A253" s="459">
        <v>3</v>
      </c>
      <c r="B253" s="466">
        <v>2</v>
      </c>
      <c r="C253" s="466">
        <v>1</v>
      </c>
      <c r="D253" s="466">
        <v>1</v>
      </c>
      <c r="E253" s="466">
        <v>2</v>
      </c>
      <c r="F253" s="467">
        <v>2</v>
      </c>
      <c r="G253" s="468" t="s">
        <v>186</v>
      </c>
      <c r="H253" s="443">
        <v>219</v>
      </c>
      <c r="I253" s="529">
        <v>0</v>
      </c>
      <c r="J253" s="529">
        <v>0</v>
      </c>
      <c r="K253" s="529">
        <v>0</v>
      </c>
      <c r="L253" s="529">
        <v>0</v>
      </c>
      <c r="M253" s="386"/>
    </row>
    <row r="254" spans="1:13">
      <c r="A254" s="459">
        <v>3</v>
      </c>
      <c r="B254" s="466">
        <v>2</v>
      </c>
      <c r="C254" s="466">
        <v>1</v>
      </c>
      <c r="D254" s="466">
        <v>1</v>
      </c>
      <c r="E254" s="466">
        <v>3</v>
      </c>
      <c r="F254" s="488"/>
      <c r="G254" s="468" t="s">
        <v>187</v>
      </c>
      <c r="H254" s="443">
        <v>220</v>
      </c>
      <c r="I254" s="523">
        <v>0</v>
      </c>
      <c r="J254" s="523">
        <v>0</v>
      </c>
      <c r="K254" s="523">
        <v>0</v>
      </c>
      <c r="L254" s="523">
        <v>0</v>
      </c>
      <c r="M254" s="386"/>
    </row>
    <row r="255" spans="1:13" ht="39.6">
      <c r="A255" s="459">
        <v>3</v>
      </c>
      <c r="B255" s="466">
        <v>2</v>
      </c>
      <c r="C255" s="466">
        <v>1</v>
      </c>
      <c r="D255" s="466">
        <v>1</v>
      </c>
      <c r="E255" s="466">
        <v>3</v>
      </c>
      <c r="F255" s="467">
        <v>1</v>
      </c>
      <c r="G255" s="468" t="s">
        <v>188</v>
      </c>
      <c r="H255" s="443">
        <v>221</v>
      </c>
      <c r="I255" s="529">
        <v>0</v>
      </c>
      <c r="J255" s="529">
        <v>0</v>
      </c>
      <c r="K255" s="529">
        <v>0</v>
      </c>
      <c r="L255" s="529">
        <v>0</v>
      </c>
      <c r="M255" s="386"/>
    </row>
    <row r="256" spans="1:13" ht="26.4">
      <c r="A256" s="459">
        <v>3</v>
      </c>
      <c r="B256" s="466">
        <v>2</v>
      </c>
      <c r="C256" s="466">
        <v>1</v>
      </c>
      <c r="D256" s="466">
        <v>1</v>
      </c>
      <c r="E256" s="466">
        <v>3</v>
      </c>
      <c r="F256" s="467">
        <v>2</v>
      </c>
      <c r="G256" s="468" t="s">
        <v>189</v>
      </c>
      <c r="H256" s="443">
        <v>222</v>
      </c>
      <c r="I256" s="529">
        <v>0</v>
      </c>
      <c r="J256" s="529">
        <v>0</v>
      </c>
      <c r="K256" s="529">
        <v>0</v>
      </c>
      <c r="L256" s="529">
        <v>0</v>
      </c>
      <c r="M256" s="386"/>
    </row>
    <row r="257" spans="1:13" ht="39.6">
      <c r="A257" s="450">
        <v>3</v>
      </c>
      <c r="B257" s="451">
        <v>2</v>
      </c>
      <c r="C257" s="451">
        <v>1</v>
      </c>
      <c r="D257" s="451">
        <v>2</v>
      </c>
      <c r="E257" s="451"/>
      <c r="F257" s="453"/>
      <c r="G257" s="452" t="s">
        <v>190</v>
      </c>
      <c r="H257" s="443">
        <v>223</v>
      </c>
      <c r="I257" s="523">
        <v>0</v>
      </c>
      <c r="J257" s="523">
        <v>0</v>
      </c>
      <c r="K257" s="523">
        <v>0</v>
      </c>
      <c r="L257" s="523">
        <v>0</v>
      </c>
      <c r="M257" s="386"/>
    </row>
    <row r="258" spans="1:13" ht="39.6">
      <c r="A258" s="450">
        <v>3</v>
      </c>
      <c r="B258" s="451">
        <v>2</v>
      </c>
      <c r="C258" s="451">
        <v>1</v>
      </c>
      <c r="D258" s="451">
        <v>2</v>
      </c>
      <c r="E258" s="451">
        <v>1</v>
      </c>
      <c r="F258" s="453"/>
      <c r="G258" s="452" t="s">
        <v>190</v>
      </c>
      <c r="H258" s="443">
        <v>224</v>
      </c>
      <c r="I258" s="523">
        <v>0</v>
      </c>
      <c r="J258" s="534">
        <v>0</v>
      </c>
      <c r="K258" s="524">
        <v>0</v>
      </c>
      <c r="L258" s="524">
        <v>0</v>
      </c>
      <c r="M258" s="386"/>
    </row>
    <row r="259" spans="1:13" ht="52.8">
      <c r="A259" s="459">
        <v>3</v>
      </c>
      <c r="B259" s="465">
        <v>2</v>
      </c>
      <c r="C259" s="466">
        <v>1</v>
      </c>
      <c r="D259" s="466">
        <v>2</v>
      </c>
      <c r="E259" s="466">
        <v>1</v>
      </c>
      <c r="F259" s="467">
        <v>1</v>
      </c>
      <c r="G259" s="468" t="s">
        <v>191</v>
      </c>
      <c r="H259" s="443">
        <v>225</v>
      </c>
      <c r="I259" s="529">
        <v>0</v>
      </c>
      <c r="J259" s="529">
        <v>0</v>
      </c>
      <c r="K259" s="529">
        <v>0</v>
      </c>
      <c r="L259" s="529">
        <v>0</v>
      </c>
      <c r="M259" s="386"/>
    </row>
    <row r="260" spans="1:13" ht="52.8">
      <c r="A260" s="450">
        <v>3</v>
      </c>
      <c r="B260" s="451">
        <v>2</v>
      </c>
      <c r="C260" s="451">
        <v>1</v>
      </c>
      <c r="D260" s="451">
        <v>2</v>
      </c>
      <c r="E260" s="451">
        <v>1</v>
      </c>
      <c r="F260" s="453">
        <v>2</v>
      </c>
      <c r="G260" s="452" t="s">
        <v>192</v>
      </c>
      <c r="H260" s="443">
        <v>226</v>
      </c>
      <c r="I260" s="529">
        <v>0</v>
      </c>
      <c r="J260" s="529">
        <v>0</v>
      </c>
      <c r="K260" s="529">
        <v>0</v>
      </c>
      <c r="L260" s="529">
        <v>0</v>
      </c>
      <c r="M260" s="386"/>
    </row>
    <row r="261" spans="1:13" ht="66">
      <c r="A261" s="448">
        <v>3</v>
      </c>
      <c r="B261" s="446">
        <v>2</v>
      </c>
      <c r="C261" s="446">
        <v>1</v>
      </c>
      <c r="D261" s="446">
        <v>3</v>
      </c>
      <c r="E261" s="446"/>
      <c r="F261" s="449"/>
      <c r="G261" s="447" t="s">
        <v>193</v>
      </c>
      <c r="H261" s="443">
        <v>227</v>
      </c>
      <c r="I261" s="530">
        <v>0</v>
      </c>
      <c r="J261" s="535">
        <v>0</v>
      </c>
      <c r="K261" s="531">
        <v>0</v>
      </c>
      <c r="L261" s="531">
        <v>0</v>
      </c>
      <c r="M261" s="386"/>
    </row>
    <row r="262" spans="1:13" ht="66">
      <c r="A262" s="450">
        <v>3</v>
      </c>
      <c r="B262" s="451">
        <v>2</v>
      </c>
      <c r="C262" s="451">
        <v>1</v>
      </c>
      <c r="D262" s="451">
        <v>3</v>
      </c>
      <c r="E262" s="451">
        <v>1</v>
      </c>
      <c r="F262" s="453"/>
      <c r="G262" s="447" t="s">
        <v>193</v>
      </c>
      <c r="H262" s="443">
        <v>228</v>
      </c>
      <c r="I262" s="523">
        <v>0</v>
      </c>
      <c r="J262" s="523">
        <v>0</v>
      </c>
      <c r="K262" s="523">
        <v>0</v>
      </c>
      <c r="L262" s="523">
        <v>0</v>
      </c>
      <c r="M262" s="386"/>
    </row>
    <row r="263" spans="1:13" ht="79.2">
      <c r="A263" s="450">
        <v>3</v>
      </c>
      <c r="B263" s="451">
        <v>2</v>
      </c>
      <c r="C263" s="451">
        <v>1</v>
      </c>
      <c r="D263" s="451">
        <v>3</v>
      </c>
      <c r="E263" s="451">
        <v>1</v>
      </c>
      <c r="F263" s="453">
        <v>1</v>
      </c>
      <c r="G263" s="452" t="s">
        <v>194</v>
      </c>
      <c r="H263" s="443">
        <v>229</v>
      </c>
      <c r="I263" s="529">
        <v>0</v>
      </c>
      <c r="J263" s="529">
        <v>0</v>
      </c>
      <c r="K263" s="529">
        <v>0</v>
      </c>
      <c r="L263" s="529">
        <v>0</v>
      </c>
      <c r="M263" s="386"/>
    </row>
    <row r="264" spans="1:13" ht="79.2">
      <c r="A264" s="450">
        <v>3</v>
      </c>
      <c r="B264" s="451">
        <v>2</v>
      </c>
      <c r="C264" s="451">
        <v>1</v>
      </c>
      <c r="D264" s="451">
        <v>3</v>
      </c>
      <c r="E264" s="451">
        <v>1</v>
      </c>
      <c r="F264" s="453">
        <v>2</v>
      </c>
      <c r="G264" s="452" t="s">
        <v>195</v>
      </c>
      <c r="H264" s="443">
        <v>230</v>
      </c>
      <c r="I264" s="537">
        <v>0</v>
      </c>
      <c r="J264" s="545">
        <v>0</v>
      </c>
      <c r="K264" s="537">
        <v>0</v>
      </c>
      <c r="L264" s="537">
        <v>0</v>
      </c>
      <c r="M264" s="386"/>
    </row>
    <row r="265" spans="1:13" ht="39.6">
      <c r="A265" s="450">
        <v>3</v>
      </c>
      <c r="B265" s="451">
        <v>2</v>
      </c>
      <c r="C265" s="451">
        <v>1</v>
      </c>
      <c r="D265" s="451">
        <v>4</v>
      </c>
      <c r="E265" s="451"/>
      <c r="F265" s="453"/>
      <c r="G265" s="452" t="s">
        <v>196</v>
      </c>
      <c r="H265" s="443">
        <v>231</v>
      </c>
      <c r="I265" s="523">
        <v>0</v>
      </c>
      <c r="J265" s="524">
        <v>0</v>
      </c>
      <c r="K265" s="523">
        <v>0</v>
      </c>
      <c r="L265" s="524">
        <v>0</v>
      </c>
      <c r="M265" s="386"/>
    </row>
    <row r="266" spans="1:13" ht="39.6">
      <c r="A266" s="448">
        <v>3</v>
      </c>
      <c r="B266" s="446">
        <v>2</v>
      </c>
      <c r="C266" s="446">
        <v>1</v>
      </c>
      <c r="D266" s="446">
        <v>4</v>
      </c>
      <c r="E266" s="446">
        <v>1</v>
      </c>
      <c r="F266" s="449"/>
      <c r="G266" s="447" t="s">
        <v>196</v>
      </c>
      <c r="H266" s="443">
        <v>232</v>
      </c>
      <c r="I266" s="530">
        <v>0</v>
      </c>
      <c r="J266" s="535">
        <v>0</v>
      </c>
      <c r="K266" s="531">
        <v>0</v>
      </c>
      <c r="L266" s="531">
        <v>0</v>
      </c>
      <c r="M266" s="386"/>
    </row>
    <row r="267" spans="1:13" ht="52.8">
      <c r="A267" s="450">
        <v>3</v>
      </c>
      <c r="B267" s="451">
        <v>2</v>
      </c>
      <c r="C267" s="451">
        <v>1</v>
      </c>
      <c r="D267" s="451">
        <v>4</v>
      </c>
      <c r="E267" s="451">
        <v>1</v>
      </c>
      <c r="F267" s="453">
        <v>1</v>
      </c>
      <c r="G267" s="452" t="s">
        <v>197</v>
      </c>
      <c r="H267" s="443">
        <v>233</v>
      </c>
      <c r="I267" s="529">
        <v>0</v>
      </c>
      <c r="J267" s="529">
        <v>0</v>
      </c>
      <c r="K267" s="529">
        <v>0</v>
      </c>
      <c r="L267" s="529">
        <v>0</v>
      </c>
      <c r="M267" s="386"/>
    </row>
    <row r="268" spans="1:13" ht="52.8">
      <c r="A268" s="450">
        <v>3</v>
      </c>
      <c r="B268" s="451">
        <v>2</v>
      </c>
      <c r="C268" s="451">
        <v>1</v>
      </c>
      <c r="D268" s="451">
        <v>4</v>
      </c>
      <c r="E268" s="451">
        <v>1</v>
      </c>
      <c r="F268" s="453">
        <v>2</v>
      </c>
      <c r="G268" s="452" t="s">
        <v>198</v>
      </c>
      <c r="H268" s="443">
        <v>234</v>
      </c>
      <c r="I268" s="529">
        <v>0</v>
      </c>
      <c r="J268" s="529">
        <v>0</v>
      </c>
      <c r="K268" s="529">
        <v>0</v>
      </c>
      <c r="L268" s="529">
        <v>0</v>
      </c>
      <c r="M268" s="386"/>
    </row>
    <row r="269" spans="1:13" ht="39.6">
      <c r="A269" s="450">
        <v>3</v>
      </c>
      <c r="B269" s="451">
        <v>2</v>
      </c>
      <c r="C269" s="451">
        <v>1</v>
      </c>
      <c r="D269" s="451">
        <v>5</v>
      </c>
      <c r="E269" s="451"/>
      <c r="F269" s="453"/>
      <c r="G269" s="452" t="s">
        <v>199</v>
      </c>
      <c r="H269" s="443">
        <v>235</v>
      </c>
      <c r="I269" s="523">
        <v>0</v>
      </c>
      <c r="J269" s="534">
        <v>0</v>
      </c>
      <c r="K269" s="524">
        <v>0</v>
      </c>
      <c r="L269" s="524">
        <v>0</v>
      </c>
      <c r="M269" s="386"/>
    </row>
    <row r="270" spans="1:13" ht="39.6">
      <c r="A270" s="450">
        <v>3</v>
      </c>
      <c r="B270" s="451">
        <v>2</v>
      </c>
      <c r="C270" s="451">
        <v>1</v>
      </c>
      <c r="D270" s="451">
        <v>5</v>
      </c>
      <c r="E270" s="451">
        <v>1</v>
      </c>
      <c r="F270" s="453"/>
      <c r="G270" s="452" t="s">
        <v>199</v>
      </c>
      <c r="H270" s="443">
        <v>236</v>
      </c>
      <c r="I270" s="524">
        <v>0</v>
      </c>
      <c r="J270" s="534">
        <v>0</v>
      </c>
      <c r="K270" s="524">
        <v>0</v>
      </c>
      <c r="L270" s="524">
        <v>0</v>
      </c>
      <c r="M270" s="386"/>
    </row>
    <row r="271" spans="1:13" ht="39.6">
      <c r="A271" s="465">
        <v>3</v>
      </c>
      <c r="B271" s="466">
        <v>2</v>
      </c>
      <c r="C271" s="466">
        <v>1</v>
      </c>
      <c r="D271" s="466">
        <v>5</v>
      </c>
      <c r="E271" s="466">
        <v>1</v>
      </c>
      <c r="F271" s="467">
        <v>1</v>
      </c>
      <c r="G271" s="452" t="s">
        <v>199</v>
      </c>
      <c r="H271" s="443">
        <v>237</v>
      </c>
      <c r="I271" s="537">
        <v>0</v>
      </c>
      <c r="J271" s="537">
        <v>0</v>
      </c>
      <c r="K271" s="537">
        <v>0</v>
      </c>
      <c r="L271" s="537">
        <v>0</v>
      </c>
      <c r="M271" s="386"/>
    </row>
    <row r="272" spans="1:13" ht="39.6">
      <c r="A272" s="450">
        <v>3</v>
      </c>
      <c r="B272" s="451">
        <v>2</v>
      </c>
      <c r="C272" s="451">
        <v>1</v>
      </c>
      <c r="D272" s="451">
        <v>6</v>
      </c>
      <c r="E272" s="451"/>
      <c r="F272" s="453"/>
      <c r="G272" s="452" t="s">
        <v>200</v>
      </c>
      <c r="H272" s="443">
        <v>238</v>
      </c>
      <c r="I272" s="523">
        <v>0</v>
      </c>
      <c r="J272" s="534">
        <v>0</v>
      </c>
      <c r="K272" s="524">
        <v>0</v>
      </c>
      <c r="L272" s="524">
        <v>0</v>
      </c>
      <c r="M272" s="386"/>
    </row>
    <row r="273" spans="1:13" ht="39.6">
      <c r="A273" s="450">
        <v>3</v>
      </c>
      <c r="B273" s="450">
        <v>2</v>
      </c>
      <c r="C273" s="451">
        <v>1</v>
      </c>
      <c r="D273" s="451">
        <v>6</v>
      </c>
      <c r="E273" s="451">
        <v>1</v>
      </c>
      <c r="F273" s="453"/>
      <c r="G273" s="452" t="s">
        <v>200</v>
      </c>
      <c r="H273" s="443">
        <v>239</v>
      </c>
      <c r="I273" s="523">
        <v>0</v>
      </c>
      <c r="J273" s="534">
        <v>0</v>
      </c>
      <c r="K273" s="524">
        <v>0</v>
      </c>
      <c r="L273" s="524">
        <v>0</v>
      </c>
      <c r="M273" s="386"/>
    </row>
    <row r="274" spans="1:13" ht="39.6">
      <c r="A274" s="448">
        <v>3</v>
      </c>
      <c r="B274" s="448">
        <v>2</v>
      </c>
      <c r="C274" s="451">
        <v>1</v>
      </c>
      <c r="D274" s="451">
        <v>6</v>
      </c>
      <c r="E274" s="451">
        <v>1</v>
      </c>
      <c r="F274" s="453">
        <v>1</v>
      </c>
      <c r="G274" s="452" t="s">
        <v>200</v>
      </c>
      <c r="H274" s="443">
        <v>240</v>
      </c>
      <c r="I274" s="537">
        <v>0</v>
      </c>
      <c r="J274" s="537">
        <v>0</v>
      </c>
      <c r="K274" s="537">
        <v>0</v>
      </c>
      <c r="L274" s="537">
        <v>0</v>
      </c>
      <c r="M274" s="386"/>
    </row>
    <row r="275" spans="1:13" ht="39.6">
      <c r="A275" s="450">
        <v>3</v>
      </c>
      <c r="B275" s="450">
        <v>2</v>
      </c>
      <c r="C275" s="451">
        <v>1</v>
      </c>
      <c r="D275" s="451">
        <v>7</v>
      </c>
      <c r="E275" s="451"/>
      <c r="F275" s="453"/>
      <c r="G275" s="452" t="s">
        <v>201</v>
      </c>
      <c r="H275" s="443">
        <v>241</v>
      </c>
      <c r="I275" s="523">
        <v>0</v>
      </c>
      <c r="J275" s="534">
        <v>0</v>
      </c>
      <c r="K275" s="524">
        <v>0</v>
      </c>
      <c r="L275" s="524">
        <v>0</v>
      </c>
      <c r="M275" s="386"/>
    </row>
    <row r="276" spans="1:13" ht="39.6">
      <c r="A276" s="450">
        <v>3</v>
      </c>
      <c r="B276" s="451">
        <v>2</v>
      </c>
      <c r="C276" s="451">
        <v>1</v>
      </c>
      <c r="D276" s="451">
        <v>7</v>
      </c>
      <c r="E276" s="451">
        <v>1</v>
      </c>
      <c r="F276" s="453"/>
      <c r="G276" s="452" t="s">
        <v>201</v>
      </c>
      <c r="H276" s="443">
        <v>242</v>
      </c>
      <c r="I276" s="523">
        <v>0</v>
      </c>
      <c r="J276" s="523">
        <v>0</v>
      </c>
      <c r="K276" s="523">
        <v>0</v>
      </c>
      <c r="L276" s="523">
        <v>0</v>
      </c>
      <c r="M276" s="386"/>
    </row>
    <row r="277" spans="1:13" ht="66">
      <c r="A277" s="450">
        <v>3</v>
      </c>
      <c r="B277" s="451">
        <v>2</v>
      </c>
      <c r="C277" s="451">
        <v>1</v>
      </c>
      <c r="D277" s="451">
        <v>7</v>
      </c>
      <c r="E277" s="451">
        <v>1</v>
      </c>
      <c r="F277" s="453">
        <v>1</v>
      </c>
      <c r="G277" s="452" t="s">
        <v>202</v>
      </c>
      <c r="H277" s="443">
        <v>243</v>
      </c>
      <c r="I277" s="528">
        <v>0</v>
      </c>
      <c r="J277" s="529">
        <v>0</v>
      </c>
      <c r="K277" s="529">
        <v>0</v>
      </c>
      <c r="L277" s="529">
        <v>0</v>
      </c>
      <c r="M277" s="386"/>
    </row>
    <row r="278" spans="1:13" ht="52.8">
      <c r="A278" s="450">
        <v>3</v>
      </c>
      <c r="B278" s="451">
        <v>2</v>
      </c>
      <c r="C278" s="451">
        <v>1</v>
      </c>
      <c r="D278" s="451">
        <v>7</v>
      </c>
      <c r="E278" s="451">
        <v>1</v>
      </c>
      <c r="F278" s="453">
        <v>2</v>
      </c>
      <c r="G278" s="452" t="s">
        <v>203</v>
      </c>
      <c r="H278" s="443">
        <v>244</v>
      </c>
      <c r="I278" s="529">
        <v>0</v>
      </c>
      <c r="J278" s="529">
        <v>0</v>
      </c>
      <c r="K278" s="529">
        <v>0</v>
      </c>
      <c r="L278" s="529">
        <v>0</v>
      </c>
      <c r="M278" s="386"/>
    </row>
    <row r="279" spans="1:13" ht="92.4">
      <c r="A279" s="450">
        <v>3</v>
      </c>
      <c r="B279" s="451">
        <v>2</v>
      </c>
      <c r="C279" s="451">
        <v>2</v>
      </c>
      <c r="D279" s="489"/>
      <c r="E279" s="489"/>
      <c r="F279" s="490"/>
      <c r="G279" s="452" t="s">
        <v>204</v>
      </c>
      <c r="H279" s="443">
        <v>245</v>
      </c>
      <c r="I279" s="523">
        <v>0</v>
      </c>
      <c r="J279" s="534">
        <v>0</v>
      </c>
      <c r="K279" s="524">
        <v>0</v>
      </c>
      <c r="L279" s="524">
        <v>0</v>
      </c>
      <c r="M279" s="386"/>
    </row>
    <row r="280" spans="1:13" ht="26.4">
      <c r="A280" s="450">
        <v>3</v>
      </c>
      <c r="B280" s="451">
        <v>2</v>
      </c>
      <c r="C280" s="451">
        <v>2</v>
      </c>
      <c r="D280" s="451">
        <v>1</v>
      </c>
      <c r="E280" s="451"/>
      <c r="F280" s="453"/>
      <c r="G280" s="452" t="s">
        <v>205</v>
      </c>
      <c r="H280" s="443">
        <v>246</v>
      </c>
      <c r="I280" s="523">
        <v>0</v>
      </c>
      <c r="J280" s="523">
        <v>0</v>
      </c>
      <c r="K280" s="523">
        <v>0</v>
      </c>
      <c r="L280" s="523">
        <v>0</v>
      </c>
      <c r="M280" s="386"/>
    </row>
    <row r="281" spans="1:13">
      <c r="A281" s="454">
        <v>3</v>
      </c>
      <c r="B281" s="450">
        <v>2</v>
      </c>
      <c r="C281" s="451">
        <v>2</v>
      </c>
      <c r="D281" s="451">
        <v>1</v>
      </c>
      <c r="E281" s="451">
        <v>1</v>
      </c>
      <c r="F281" s="453"/>
      <c r="G281" s="452" t="s">
        <v>183</v>
      </c>
      <c r="H281" s="443">
        <v>247</v>
      </c>
      <c r="I281" s="523">
        <v>0</v>
      </c>
      <c r="J281" s="523">
        <v>0</v>
      </c>
      <c r="K281" s="523">
        <v>0</v>
      </c>
      <c r="L281" s="523">
        <v>0</v>
      </c>
      <c r="M281" s="386"/>
    </row>
    <row r="282" spans="1:13">
      <c r="A282" s="454">
        <v>3</v>
      </c>
      <c r="B282" s="450">
        <v>2</v>
      </c>
      <c r="C282" s="451">
        <v>2</v>
      </c>
      <c r="D282" s="451">
        <v>1</v>
      </c>
      <c r="E282" s="451">
        <v>1</v>
      </c>
      <c r="F282" s="453">
        <v>1</v>
      </c>
      <c r="G282" s="452" t="s">
        <v>183</v>
      </c>
      <c r="H282" s="443">
        <v>248</v>
      </c>
      <c r="I282" s="529">
        <v>0</v>
      </c>
      <c r="J282" s="529">
        <v>0</v>
      </c>
      <c r="K282" s="529">
        <v>0</v>
      </c>
      <c r="L282" s="529">
        <v>0</v>
      </c>
      <c r="M282" s="386"/>
    </row>
    <row r="283" spans="1:13" ht="26.4">
      <c r="A283" s="454">
        <v>3</v>
      </c>
      <c r="B283" s="450">
        <v>2</v>
      </c>
      <c r="C283" s="451">
        <v>2</v>
      </c>
      <c r="D283" s="451">
        <v>1</v>
      </c>
      <c r="E283" s="451">
        <v>2</v>
      </c>
      <c r="F283" s="453"/>
      <c r="G283" s="452" t="s">
        <v>206</v>
      </c>
      <c r="H283" s="443">
        <v>249</v>
      </c>
      <c r="I283" s="523">
        <v>0</v>
      </c>
      <c r="J283" s="523">
        <v>0</v>
      </c>
      <c r="K283" s="523">
        <v>0</v>
      </c>
      <c r="L283" s="523">
        <v>0</v>
      </c>
      <c r="M283" s="386"/>
    </row>
    <row r="284" spans="1:13" ht="39.6">
      <c r="A284" s="454">
        <v>3</v>
      </c>
      <c r="B284" s="450">
        <v>2</v>
      </c>
      <c r="C284" s="451">
        <v>2</v>
      </c>
      <c r="D284" s="451">
        <v>1</v>
      </c>
      <c r="E284" s="451">
        <v>2</v>
      </c>
      <c r="F284" s="453">
        <v>1</v>
      </c>
      <c r="G284" s="452" t="s">
        <v>185</v>
      </c>
      <c r="H284" s="443">
        <v>250</v>
      </c>
      <c r="I284" s="529">
        <v>0</v>
      </c>
      <c r="J284" s="528">
        <v>0</v>
      </c>
      <c r="K284" s="529">
        <v>0</v>
      </c>
      <c r="L284" s="529">
        <v>0</v>
      </c>
      <c r="M284" s="386"/>
    </row>
    <row r="285" spans="1:13" ht="39.6">
      <c r="A285" s="454">
        <v>3</v>
      </c>
      <c r="B285" s="450">
        <v>2</v>
      </c>
      <c r="C285" s="451">
        <v>2</v>
      </c>
      <c r="D285" s="451">
        <v>1</v>
      </c>
      <c r="E285" s="451">
        <v>2</v>
      </c>
      <c r="F285" s="453">
        <v>2</v>
      </c>
      <c r="G285" s="452" t="s">
        <v>186</v>
      </c>
      <c r="H285" s="443">
        <v>251</v>
      </c>
      <c r="I285" s="529">
        <v>0</v>
      </c>
      <c r="J285" s="528">
        <v>0</v>
      </c>
      <c r="K285" s="529">
        <v>0</v>
      </c>
      <c r="L285" s="529">
        <v>0</v>
      </c>
      <c r="M285" s="386"/>
    </row>
    <row r="286" spans="1:13">
      <c r="A286" s="454">
        <v>3</v>
      </c>
      <c r="B286" s="450">
        <v>2</v>
      </c>
      <c r="C286" s="451">
        <v>2</v>
      </c>
      <c r="D286" s="451">
        <v>1</v>
      </c>
      <c r="E286" s="451">
        <v>3</v>
      </c>
      <c r="F286" s="453"/>
      <c r="G286" s="452" t="s">
        <v>187</v>
      </c>
      <c r="H286" s="443">
        <v>252</v>
      </c>
      <c r="I286" s="523">
        <v>0</v>
      </c>
      <c r="J286" s="523">
        <v>0</v>
      </c>
      <c r="K286" s="523">
        <v>0</v>
      </c>
      <c r="L286" s="523">
        <v>0</v>
      </c>
      <c r="M286" s="386"/>
    </row>
    <row r="287" spans="1:13" ht="39.6">
      <c r="A287" s="454">
        <v>3</v>
      </c>
      <c r="B287" s="450">
        <v>2</v>
      </c>
      <c r="C287" s="451">
        <v>2</v>
      </c>
      <c r="D287" s="451">
        <v>1</v>
      </c>
      <c r="E287" s="451">
        <v>3</v>
      </c>
      <c r="F287" s="453">
        <v>1</v>
      </c>
      <c r="G287" s="452" t="s">
        <v>188</v>
      </c>
      <c r="H287" s="443">
        <v>253</v>
      </c>
      <c r="I287" s="529">
        <v>0</v>
      </c>
      <c r="J287" s="528">
        <v>0</v>
      </c>
      <c r="K287" s="529">
        <v>0</v>
      </c>
      <c r="L287" s="529">
        <v>0</v>
      </c>
      <c r="M287" s="386"/>
    </row>
    <row r="288" spans="1:13" ht="26.4">
      <c r="A288" s="454">
        <v>3</v>
      </c>
      <c r="B288" s="450">
        <v>2</v>
      </c>
      <c r="C288" s="451">
        <v>2</v>
      </c>
      <c r="D288" s="451">
        <v>1</v>
      </c>
      <c r="E288" s="451">
        <v>3</v>
      </c>
      <c r="F288" s="453">
        <v>2</v>
      </c>
      <c r="G288" s="452" t="s">
        <v>207</v>
      </c>
      <c r="H288" s="443">
        <v>254</v>
      </c>
      <c r="I288" s="529">
        <v>0</v>
      </c>
      <c r="J288" s="528">
        <v>0</v>
      </c>
      <c r="K288" s="529">
        <v>0</v>
      </c>
      <c r="L288" s="529">
        <v>0</v>
      </c>
      <c r="M288" s="386"/>
    </row>
    <row r="289" spans="1:13" ht="39.6">
      <c r="A289" s="454">
        <v>3</v>
      </c>
      <c r="B289" s="450">
        <v>2</v>
      </c>
      <c r="C289" s="451">
        <v>2</v>
      </c>
      <c r="D289" s="451">
        <v>2</v>
      </c>
      <c r="E289" s="451"/>
      <c r="F289" s="453"/>
      <c r="G289" s="452" t="s">
        <v>208</v>
      </c>
      <c r="H289" s="443">
        <v>255</v>
      </c>
      <c r="I289" s="523">
        <v>0</v>
      </c>
      <c r="J289" s="524">
        <v>0</v>
      </c>
      <c r="K289" s="523">
        <v>0</v>
      </c>
      <c r="L289" s="524">
        <v>0</v>
      </c>
      <c r="M289" s="386"/>
    </row>
    <row r="290" spans="1:13" ht="39.6">
      <c r="A290" s="450">
        <v>3</v>
      </c>
      <c r="B290" s="451">
        <v>2</v>
      </c>
      <c r="C290" s="446">
        <v>2</v>
      </c>
      <c r="D290" s="446">
        <v>2</v>
      </c>
      <c r="E290" s="446">
        <v>1</v>
      </c>
      <c r="F290" s="449"/>
      <c r="G290" s="452" t="s">
        <v>208</v>
      </c>
      <c r="H290" s="443">
        <v>256</v>
      </c>
      <c r="I290" s="530">
        <v>0</v>
      </c>
      <c r="J290" s="535">
        <v>0</v>
      </c>
      <c r="K290" s="531">
        <v>0</v>
      </c>
      <c r="L290" s="531">
        <v>0</v>
      </c>
      <c r="M290" s="386"/>
    </row>
    <row r="291" spans="1:13" ht="52.8">
      <c r="A291" s="450">
        <v>3</v>
      </c>
      <c r="B291" s="451">
        <v>2</v>
      </c>
      <c r="C291" s="451">
        <v>2</v>
      </c>
      <c r="D291" s="451">
        <v>2</v>
      </c>
      <c r="E291" s="451">
        <v>1</v>
      </c>
      <c r="F291" s="453">
        <v>1</v>
      </c>
      <c r="G291" s="452" t="s">
        <v>209</v>
      </c>
      <c r="H291" s="443">
        <v>257</v>
      </c>
      <c r="I291" s="529">
        <v>0</v>
      </c>
      <c r="J291" s="529">
        <v>0</v>
      </c>
      <c r="K291" s="529">
        <v>0</v>
      </c>
      <c r="L291" s="529">
        <v>0</v>
      </c>
      <c r="M291" s="386"/>
    </row>
    <row r="292" spans="1:13" ht="52.8">
      <c r="A292" s="450">
        <v>3</v>
      </c>
      <c r="B292" s="451">
        <v>2</v>
      </c>
      <c r="C292" s="451">
        <v>2</v>
      </c>
      <c r="D292" s="451">
        <v>2</v>
      </c>
      <c r="E292" s="451">
        <v>1</v>
      </c>
      <c r="F292" s="453">
        <v>2</v>
      </c>
      <c r="G292" s="454" t="s">
        <v>210</v>
      </c>
      <c r="H292" s="443">
        <v>258</v>
      </c>
      <c r="I292" s="529">
        <v>0</v>
      </c>
      <c r="J292" s="529">
        <v>0</v>
      </c>
      <c r="K292" s="529">
        <v>0</v>
      </c>
      <c r="L292" s="529">
        <v>0</v>
      </c>
      <c r="M292" s="386"/>
    </row>
    <row r="293" spans="1:13" ht="66">
      <c r="A293" s="450">
        <v>3</v>
      </c>
      <c r="B293" s="451">
        <v>2</v>
      </c>
      <c r="C293" s="451">
        <v>2</v>
      </c>
      <c r="D293" s="451">
        <v>3</v>
      </c>
      <c r="E293" s="451"/>
      <c r="F293" s="453"/>
      <c r="G293" s="452" t="s">
        <v>211</v>
      </c>
      <c r="H293" s="443">
        <v>259</v>
      </c>
      <c r="I293" s="523">
        <v>0</v>
      </c>
      <c r="J293" s="534">
        <v>0</v>
      </c>
      <c r="K293" s="524">
        <v>0</v>
      </c>
      <c r="L293" s="524">
        <v>0</v>
      </c>
      <c r="M293" s="386"/>
    </row>
    <row r="294" spans="1:13" ht="66">
      <c r="A294" s="448">
        <v>3</v>
      </c>
      <c r="B294" s="451">
        <v>2</v>
      </c>
      <c r="C294" s="451">
        <v>2</v>
      </c>
      <c r="D294" s="451">
        <v>3</v>
      </c>
      <c r="E294" s="451">
        <v>1</v>
      </c>
      <c r="F294" s="453"/>
      <c r="G294" s="452" t="s">
        <v>211</v>
      </c>
      <c r="H294" s="443">
        <v>260</v>
      </c>
      <c r="I294" s="523">
        <v>0</v>
      </c>
      <c r="J294" s="523">
        <v>0</v>
      </c>
      <c r="K294" s="523">
        <v>0</v>
      </c>
      <c r="L294" s="523">
        <v>0</v>
      </c>
      <c r="M294" s="386"/>
    </row>
    <row r="295" spans="1:13" ht="79.2">
      <c r="A295" s="448">
        <v>3</v>
      </c>
      <c r="B295" s="451">
        <v>2</v>
      </c>
      <c r="C295" s="451">
        <v>2</v>
      </c>
      <c r="D295" s="451">
        <v>3</v>
      </c>
      <c r="E295" s="451">
        <v>1</v>
      </c>
      <c r="F295" s="453">
        <v>1</v>
      </c>
      <c r="G295" s="452" t="s">
        <v>212</v>
      </c>
      <c r="H295" s="443">
        <v>261</v>
      </c>
      <c r="I295" s="529">
        <v>0</v>
      </c>
      <c r="J295" s="529">
        <v>0</v>
      </c>
      <c r="K295" s="529">
        <v>0</v>
      </c>
      <c r="L295" s="529">
        <v>0</v>
      </c>
      <c r="M295" s="386"/>
    </row>
    <row r="296" spans="1:13" ht="79.2">
      <c r="A296" s="448">
        <v>3</v>
      </c>
      <c r="B296" s="451">
        <v>2</v>
      </c>
      <c r="C296" s="451">
        <v>2</v>
      </c>
      <c r="D296" s="451">
        <v>3</v>
      </c>
      <c r="E296" s="451">
        <v>1</v>
      </c>
      <c r="F296" s="453">
        <v>2</v>
      </c>
      <c r="G296" s="452" t="s">
        <v>213</v>
      </c>
      <c r="H296" s="443">
        <v>262</v>
      </c>
      <c r="I296" s="529">
        <v>0</v>
      </c>
      <c r="J296" s="529">
        <v>0</v>
      </c>
      <c r="K296" s="529">
        <v>0</v>
      </c>
      <c r="L296" s="529">
        <v>0</v>
      </c>
      <c r="M296" s="386"/>
    </row>
    <row r="297" spans="1:13" ht="39.6">
      <c r="A297" s="450">
        <v>3</v>
      </c>
      <c r="B297" s="451">
        <v>2</v>
      </c>
      <c r="C297" s="451">
        <v>2</v>
      </c>
      <c r="D297" s="451">
        <v>4</v>
      </c>
      <c r="E297" s="451"/>
      <c r="F297" s="453"/>
      <c r="G297" s="452" t="s">
        <v>214</v>
      </c>
      <c r="H297" s="443">
        <v>263</v>
      </c>
      <c r="I297" s="523">
        <v>0</v>
      </c>
      <c r="J297" s="534">
        <v>0</v>
      </c>
      <c r="K297" s="524">
        <v>0</v>
      </c>
      <c r="L297" s="524">
        <v>0</v>
      </c>
      <c r="M297" s="386"/>
    </row>
    <row r="298" spans="1:13" ht="39.6">
      <c r="A298" s="450">
        <v>3</v>
      </c>
      <c r="B298" s="451">
        <v>2</v>
      </c>
      <c r="C298" s="451">
        <v>2</v>
      </c>
      <c r="D298" s="451">
        <v>4</v>
      </c>
      <c r="E298" s="451">
        <v>1</v>
      </c>
      <c r="F298" s="453"/>
      <c r="G298" s="452" t="s">
        <v>214</v>
      </c>
      <c r="H298" s="443">
        <v>264</v>
      </c>
      <c r="I298" s="523">
        <v>0</v>
      </c>
      <c r="J298" s="534">
        <v>0</v>
      </c>
      <c r="K298" s="524">
        <v>0</v>
      </c>
      <c r="L298" s="524">
        <v>0</v>
      </c>
      <c r="M298" s="386"/>
    </row>
    <row r="299" spans="1:13" ht="52.8">
      <c r="A299" s="450">
        <v>3</v>
      </c>
      <c r="B299" s="451">
        <v>2</v>
      </c>
      <c r="C299" s="451">
        <v>2</v>
      </c>
      <c r="D299" s="451">
        <v>4</v>
      </c>
      <c r="E299" s="451">
        <v>1</v>
      </c>
      <c r="F299" s="453">
        <v>1</v>
      </c>
      <c r="G299" s="452" t="s">
        <v>215</v>
      </c>
      <c r="H299" s="443">
        <v>265</v>
      </c>
      <c r="I299" s="529">
        <v>0</v>
      </c>
      <c r="J299" s="529">
        <v>0</v>
      </c>
      <c r="K299" s="529">
        <v>0</v>
      </c>
      <c r="L299" s="529">
        <v>0</v>
      </c>
      <c r="M299" s="386"/>
    </row>
    <row r="300" spans="1:13" ht="52.8">
      <c r="A300" s="448">
        <v>3</v>
      </c>
      <c r="B300" s="446">
        <v>2</v>
      </c>
      <c r="C300" s="446">
        <v>2</v>
      </c>
      <c r="D300" s="446">
        <v>4</v>
      </c>
      <c r="E300" s="446">
        <v>1</v>
      </c>
      <c r="F300" s="449">
        <v>2</v>
      </c>
      <c r="G300" s="454" t="s">
        <v>216</v>
      </c>
      <c r="H300" s="443">
        <v>266</v>
      </c>
      <c r="I300" s="529">
        <v>0</v>
      </c>
      <c r="J300" s="529">
        <v>0</v>
      </c>
      <c r="K300" s="529">
        <v>0</v>
      </c>
      <c r="L300" s="529">
        <v>0</v>
      </c>
      <c r="M300" s="386"/>
    </row>
    <row r="301" spans="1:13" ht="39.6">
      <c r="A301" s="450">
        <v>3</v>
      </c>
      <c r="B301" s="451">
        <v>2</v>
      </c>
      <c r="C301" s="451">
        <v>2</v>
      </c>
      <c r="D301" s="451">
        <v>5</v>
      </c>
      <c r="E301" s="451"/>
      <c r="F301" s="453"/>
      <c r="G301" s="452" t="s">
        <v>217</v>
      </c>
      <c r="H301" s="443">
        <v>267</v>
      </c>
      <c r="I301" s="523">
        <v>0</v>
      </c>
      <c r="J301" s="534">
        <v>0</v>
      </c>
      <c r="K301" s="524">
        <v>0</v>
      </c>
      <c r="L301" s="524">
        <v>0</v>
      </c>
      <c r="M301" s="386"/>
    </row>
    <row r="302" spans="1:13" ht="39.6">
      <c r="A302" s="450">
        <v>3</v>
      </c>
      <c r="B302" s="451">
        <v>2</v>
      </c>
      <c r="C302" s="451">
        <v>2</v>
      </c>
      <c r="D302" s="451">
        <v>5</v>
      </c>
      <c r="E302" s="451">
        <v>1</v>
      </c>
      <c r="F302" s="453"/>
      <c r="G302" s="452" t="s">
        <v>217</v>
      </c>
      <c r="H302" s="443">
        <v>268</v>
      </c>
      <c r="I302" s="523">
        <v>0</v>
      </c>
      <c r="J302" s="534">
        <v>0</v>
      </c>
      <c r="K302" s="524">
        <v>0</v>
      </c>
      <c r="L302" s="524">
        <v>0</v>
      </c>
      <c r="M302" s="386"/>
    </row>
    <row r="303" spans="1:13" ht="39.6">
      <c r="A303" s="450">
        <v>3</v>
      </c>
      <c r="B303" s="451">
        <v>2</v>
      </c>
      <c r="C303" s="451">
        <v>2</v>
      </c>
      <c r="D303" s="451">
        <v>5</v>
      </c>
      <c r="E303" s="451">
        <v>1</v>
      </c>
      <c r="F303" s="453">
        <v>1</v>
      </c>
      <c r="G303" s="452" t="s">
        <v>217</v>
      </c>
      <c r="H303" s="443">
        <v>269</v>
      </c>
      <c r="I303" s="529">
        <v>0</v>
      </c>
      <c r="J303" s="529">
        <v>0</v>
      </c>
      <c r="K303" s="529">
        <v>0</v>
      </c>
      <c r="L303" s="529">
        <v>0</v>
      </c>
      <c r="M303" s="386"/>
    </row>
    <row r="304" spans="1:13" ht="39.6">
      <c r="A304" s="450">
        <v>3</v>
      </c>
      <c r="B304" s="451">
        <v>2</v>
      </c>
      <c r="C304" s="451">
        <v>2</v>
      </c>
      <c r="D304" s="451">
        <v>6</v>
      </c>
      <c r="E304" s="451"/>
      <c r="F304" s="453"/>
      <c r="G304" s="452" t="s">
        <v>200</v>
      </c>
      <c r="H304" s="443">
        <v>270</v>
      </c>
      <c r="I304" s="523">
        <v>0</v>
      </c>
      <c r="J304" s="550">
        <v>0</v>
      </c>
      <c r="K304" s="524">
        <v>0</v>
      </c>
      <c r="L304" s="524">
        <v>0</v>
      </c>
      <c r="M304" s="386"/>
    </row>
    <row r="305" spans="1:13" ht="39.6">
      <c r="A305" s="450">
        <v>3</v>
      </c>
      <c r="B305" s="451">
        <v>2</v>
      </c>
      <c r="C305" s="451">
        <v>2</v>
      </c>
      <c r="D305" s="451">
        <v>6</v>
      </c>
      <c r="E305" s="451">
        <v>1</v>
      </c>
      <c r="F305" s="453"/>
      <c r="G305" s="452" t="s">
        <v>200</v>
      </c>
      <c r="H305" s="443">
        <v>271</v>
      </c>
      <c r="I305" s="523">
        <v>0</v>
      </c>
      <c r="J305" s="550">
        <v>0</v>
      </c>
      <c r="K305" s="524">
        <v>0</v>
      </c>
      <c r="L305" s="524">
        <v>0</v>
      </c>
      <c r="M305" s="386"/>
    </row>
    <row r="306" spans="1:13" ht="39.6">
      <c r="A306" s="450">
        <v>3</v>
      </c>
      <c r="B306" s="466">
        <v>2</v>
      </c>
      <c r="C306" s="466">
        <v>2</v>
      </c>
      <c r="D306" s="451">
        <v>6</v>
      </c>
      <c r="E306" s="466">
        <v>1</v>
      </c>
      <c r="F306" s="467">
        <v>1</v>
      </c>
      <c r="G306" s="468" t="s">
        <v>200</v>
      </c>
      <c r="H306" s="443">
        <v>272</v>
      </c>
      <c r="I306" s="529">
        <v>0</v>
      </c>
      <c r="J306" s="529">
        <v>0</v>
      </c>
      <c r="K306" s="529">
        <v>0</v>
      </c>
      <c r="L306" s="529">
        <v>0</v>
      </c>
      <c r="M306" s="386"/>
    </row>
    <row r="307" spans="1:13" ht="39.6">
      <c r="A307" s="454">
        <v>3</v>
      </c>
      <c r="B307" s="450">
        <v>2</v>
      </c>
      <c r="C307" s="451">
        <v>2</v>
      </c>
      <c r="D307" s="451">
        <v>7</v>
      </c>
      <c r="E307" s="451"/>
      <c r="F307" s="453"/>
      <c r="G307" s="452" t="s">
        <v>201</v>
      </c>
      <c r="H307" s="443">
        <v>273</v>
      </c>
      <c r="I307" s="523">
        <v>0</v>
      </c>
      <c r="J307" s="550">
        <v>0</v>
      </c>
      <c r="K307" s="524">
        <v>0</v>
      </c>
      <c r="L307" s="524">
        <v>0</v>
      </c>
      <c r="M307" s="386"/>
    </row>
    <row r="308" spans="1:13" ht="39.6">
      <c r="A308" s="454">
        <v>3</v>
      </c>
      <c r="B308" s="450">
        <v>2</v>
      </c>
      <c r="C308" s="451">
        <v>2</v>
      </c>
      <c r="D308" s="451">
        <v>7</v>
      </c>
      <c r="E308" s="451">
        <v>1</v>
      </c>
      <c r="F308" s="453"/>
      <c r="G308" s="452" t="s">
        <v>201</v>
      </c>
      <c r="H308" s="443">
        <v>274</v>
      </c>
      <c r="I308" s="523">
        <v>0</v>
      </c>
      <c r="J308" s="523">
        <v>0</v>
      </c>
      <c r="K308" s="523">
        <v>0</v>
      </c>
      <c r="L308" s="523">
        <v>0</v>
      </c>
      <c r="M308" s="386"/>
    </row>
    <row r="309" spans="1:13" ht="66">
      <c r="A309" s="454">
        <v>3</v>
      </c>
      <c r="B309" s="450">
        <v>2</v>
      </c>
      <c r="C309" s="450">
        <v>2</v>
      </c>
      <c r="D309" s="451">
        <v>7</v>
      </c>
      <c r="E309" s="451">
        <v>1</v>
      </c>
      <c r="F309" s="453">
        <v>1</v>
      </c>
      <c r="G309" s="452" t="s">
        <v>202</v>
      </c>
      <c r="H309" s="443">
        <v>275</v>
      </c>
      <c r="I309" s="529">
        <v>0</v>
      </c>
      <c r="J309" s="529">
        <v>0</v>
      </c>
      <c r="K309" s="529">
        <v>0</v>
      </c>
      <c r="L309" s="529">
        <v>0</v>
      </c>
      <c r="M309" s="386"/>
    </row>
    <row r="310" spans="1:13" ht="52.8">
      <c r="A310" s="454">
        <v>3</v>
      </c>
      <c r="B310" s="450">
        <v>2</v>
      </c>
      <c r="C310" s="450">
        <v>2</v>
      </c>
      <c r="D310" s="451">
        <v>7</v>
      </c>
      <c r="E310" s="451">
        <v>1</v>
      </c>
      <c r="F310" s="453">
        <v>2</v>
      </c>
      <c r="G310" s="452" t="s">
        <v>203</v>
      </c>
      <c r="H310" s="443">
        <v>276</v>
      </c>
      <c r="I310" s="529">
        <v>0</v>
      </c>
      <c r="J310" s="529">
        <v>0</v>
      </c>
      <c r="K310" s="529">
        <v>0</v>
      </c>
      <c r="L310" s="529">
        <v>0</v>
      </c>
      <c r="M310" s="386"/>
    </row>
    <row r="311" spans="1:13" ht="79.2">
      <c r="A311" s="456">
        <v>3</v>
      </c>
      <c r="B311" s="456">
        <v>3</v>
      </c>
      <c r="C311" s="439"/>
      <c r="D311" s="440"/>
      <c r="E311" s="440"/>
      <c r="F311" s="442"/>
      <c r="G311" s="441" t="s">
        <v>218</v>
      </c>
      <c r="H311" s="443">
        <v>277</v>
      </c>
      <c r="I311" s="523">
        <v>0</v>
      </c>
      <c r="J311" s="550">
        <v>0</v>
      </c>
      <c r="K311" s="524">
        <v>0</v>
      </c>
      <c r="L311" s="524">
        <v>0</v>
      </c>
      <c r="M311" s="386"/>
    </row>
    <row r="312" spans="1:13" ht="118.8">
      <c r="A312" s="454">
        <v>3</v>
      </c>
      <c r="B312" s="454">
        <v>3</v>
      </c>
      <c r="C312" s="450">
        <v>1</v>
      </c>
      <c r="D312" s="451"/>
      <c r="E312" s="451"/>
      <c r="F312" s="453"/>
      <c r="G312" s="508" t="s">
        <v>219</v>
      </c>
      <c r="H312" s="443">
        <v>278</v>
      </c>
      <c r="I312" s="523">
        <v>0</v>
      </c>
      <c r="J312" s="550">
        <v>0</v>
      </c>
      <c r="K312" s="524">
        <v>0</v>
      </c>
      <c r="L312" s="524">
        <v>0</v>
      </c>
      <c r="M312" s="386"/>
    </row>
    <row r="313" spans="1:13" ht="26.4">
      <c r="A313" s="454">
        <v>3</v>
      </c>
      <c r="B313" s="454">
        <v>3</v>
      </c>
      <c r="C313" s="450">
        <v>1</v>
      </c>
      <c r="D313" s="451">
        <v>1</v>
      </c>
      <c r="E313" s="451"/>
      <c r="F313" s="453"/>
      <c r="G313" s="508" t="s">
        <v>205</v>
      </c>
      <c r="H313" s="443">
        <v>279</v>
      </c>
      <c r="I313" s="523">
        <v>0</v>
      </c>
      <c r="J313" s="523">
        <v>0</v>
      </c>
      <c r="K313" s="523">
        <v>0</v>
      </c>
      <c r="L313" s="523">
        <v>0</v>
      </c>
      <c r="M313" s="386"/>
    </row>
    <row r="314" spans="1:13">
      <c r="A314" s="454">
        <v>3</v>
      </c>
      <c r="B314" s="454">
        <v>3</v>
      </c>
      <c r="C314" s="450">
        <v>1</v>
      </c>
      <c r="D314" s="451">
        <v>1</v>
      </c>
      <c r="E314" s="451">
        <v>1</v>
      </c>
      <c r="F314" s="453"/>
      <c r="G314" s="508" t="s">
        <v>183</v>
      </c>
      <c r="H314" s="443">
        <v>280</v>
      </c>
      <c r="I314" s="523">
        <v>0</v>
      </c>
      <c r="J314" s="550">
        <v>0</v>
      </c>
      <c r="K314" s="524">
        <v>0</v>
      </c>
      <c r="L314" s="524">
        <v>0</v>
      </c>
      <c r="M314" s="386"/>
    </row>
    <row r="315" spans="1:13">
      <c r="A315" s="454">
        <v>3</v>
      </c>
      <c r="B315" s="454">
        <v>3</v>
      </c>
      <c r="C315" s="450">
        <v>1</v>
      </c>
      <c r="D315" s="451">
        <v>1</v>
      </c>
      <c r="E315" s="451">
        <v>1</v>
      </c>
      <c r="F315" s="453">
        <v>1</v>
      </c>
      <c r="G315" s="508" t="s">
        <v>183</v>
      </c>
      <c r="H315" s="443">
        <v>281</v>
      </c>
      <c r="I315" s="529">
        <v>0</v>
      </c>
      <c r="J315" s="529">
        <v>0</v>
      </c>
      <c r="K315" s="529">
        <v>0</v>
      </c>
      <c r="L315" s="529">
        <v>0</v>
      </c>
      <c r="M315" s="386"/>
    </row>
    <row r="316" spans="1:13" ht="26.4">
      <c r="A316" s="454">
        <v>3</v>
      </c>
      <c r="B316" s="454">
        <v>3</v>
      </c>
      <c r="C316" s="450">
        <v>1</v>
      </c>
      <c r="D316" s="451">
        <v>1</v>
      </c>
      <c r="E316" s="451">
        <v>2</v>
      </c>
      <c r="F316" s="453"/>
      <c r="G316" s="508" t="s">
        <v>206</v>
      </c>
      <c r="H316" s="443">
        <v>282</v>
      </c>
      <c r="I316" s="523">
        <v>0</v>
      </c>
      <c r="J316" s="523">
        <v>0</v>
      </c>
      <c r="K316" s="523">
        <v>0</v>
      </c>
      <c r="L316" s="523">
        <v>0</v>
      </c>
      <c r="M316" s="386"/>
    </row>
    <row r="317" spans="1:13" ht="39.6">
      <c r="A317" s="454">
        <v>3</v>
      </c>
      <c r="B317" s="454">
        <v>3</v>
      </c>
      <c r="C317" s="450">
        <v>1</v>
      </c>
      <c r="D317" s="451">
        <v>1</v>
      </c>
      <c r="E317" s="451">
        <v>2</v>
      </c>
      <c r="F317" s="453">
        <v>1</v>
      </c>
      <c r="G317" s="508" t="s">
        <v>185</v>
      </c>
      <c r="H317" s="443">
        <v>283</v>
      </c>
      <c r="I317" s="529">
        <v>0</v>
      </c>
      <c r="J317" s="529">
        <v>0</v>
      </c>
      <c r="K317" s="529">
        <v>0</v>
      </c>
      <c r="L317" s="529">
        <v>0</v>
      </c>
      <c r="M317" s="386"/>
    </row>
    <row r="318" spans="1:13" ht="39.6">
      <c r="A318" s="454">
        <v>3</v>
      </c>
      <c r="B318" s="454">
        <v>3</v>
      </c>
      <c r="C318" s="450">
        <v>1</v>
      </c>
      <c r="D318" s="451">
        <v>1</v>
      </c>
      <c r="E318" s="451">
        <v>2</v>
      </c>
      <c r="F318" s="453">
        <v>2</v>
      </c>
      <c r="G318" s="508" t="s">
        <v>186</v>
      </c>
      <c r="H318" s="443">
        <v>284</v>
      </c>
      <c r="I318" s="529">
        <v>0</v>
      </c>
      <c r="J318" s="529">
        <v>0</v>
      </c>
      <c r="K318" s="529">
        <v>0</v>
      </c>
      <c r="L318" s="529">
        <v>0</v>
      </c>
      <c r="M318" s="386"/>
    </row>
    <row r="319" spans="1:13">
      <c r="A319" s="454">
        <v>3</v>
      </c>
      <c r="B319" s="454">
        <v>3</v>
      </c>
      <c r="C319" s="450">
        <v>1</v>
      </c>
      <c r="D319" s="451">
        <v>1</v>
      </c>
      <c r="E319" s="451">
        <v>3</v>
      </c>
      <c r="F319" s="453"/>
      <c r="G319" s="508" t="s">
        <v>187</v>
      </c>
      <c r="H319" s="443">
        <v>285</v>
      </c>
      <c r="I319" s="523">
        <v>0</v>
      </c>
      <c r="J319" s="523">
        <v>0</v>
      </c>
      <c r="K319" s="523">
        <v>0</v>
      </c>
      <c r="L319" s="523">
        <v>0</v>
      </c>
      <c r="M319" s="386"/>
    </row>
    <row r="320" spans="1:13" ht="39.6">
      <c r="A320" s="454">
        <v>3</v>
      </c>
      <c r="B320" s="454">
        <v>3</v>
      </c>
      <c r="C320" s="450">
        <v>1</v>
      </c>
      <c r="D320" s="451">
        <v>1</v>
      </c>
      <c r="E320" s="451">
        <v>3</v>
      </c>
      <c r="F320" s="453">
        <v>1</v>
      </c>
      <c r="G320" s="508" t="s">
        <v>188</v>
      </c>
      <c r="H320" s="443">
        <v>286</v>
      </c>
      <c r="I320" s="529">
        <v>0</v>
      </c>
      <c r="J320" s="529">
        <v>0</v>
      </c>
      <c r="K320" s="529">
        <v>0</v>
      </c>
      <c r="L320" s="529">
        <v>0</v>
      </c>
      <c r="M320" s="386"/>
    </row>
    <row r="321" spans="1:13" ht="26.4">
      <c r="A321" s="454">
        <v>3</v>
      </c>
      <c r="B321" s="454">
        <v>3</v>
      </c>
      <c r="C321" s="450">
        <v>1</v>
      </c>
      <c r="D321" s="451">
        <v>1</v>
      </c>
      <c r="E321" s="451">
        <v>3</v>
      </c>
      <c r="F321" s="453">
        <v>2</v>
      </c>
      <c r="G321" s="508" t="s">
        <v>207</v>
      </c>
      <c r="H321" s="443">
        <v>287</v>
      </c>
      <c r="I321" s="529">
        <v>0</v>
      </c>
      <c r="J321" s="529">
        <v>0</v>
      </c>
      <c r="K321" s="529">
        <v>0</v>
      </c>
      <c r="L321" s="529">
        <v>0</v>
      </c>
      <c r="M321" s="386"/>
    </row>
    <row r="322" spans="1:13" ht="39.6">
      <c r="A322" s="464">
        <v>3</v>
      </c>
      <c r="B322" s="448">
        <v>3</v>
      </c>
      <c r="C322" s="450">
        <v>1</v>
      </c>
      <c r="D322" s="451">
        <v>2</v>
      </c>
      <c r="E322" s="451"/>
      <c r="F322" s="453"/>
      <c r="G322" s="508" t="s">
        <v>220</v>
      </c>
      <c r="H322" s="443">
        <v>288</v>
      </c>
      <c r="I322" s="523">
        <v>0</v>
      </c>
      <c r="J322" s="550">
        <v>0</v>
      </c>
      <c r="K322" s="524">
        <v>0</v>
      </c>
      <c r="L322" s="524">
        <v>0</v>
      </c>
      <c r="M322" s="386"/>
    </row>
    <row r="323" spans="1:13" ht="39.6">
      <c r="A323" s="464">
        <v>3</v>
      </c>
      <c r="B323" s="464">
        <v>3</v>
      </c>
      <c r="C323" s="448">
        <v>1</v>
      </c>
      <c r="D323" s="446">
        <v>2</v>
      </c>
      <c r="E323" s="446">
        <v>1</v>
      </c>
      <c r="F323" s="449"/>
      <c r="G323" s="508" t="s">
        <v>220</v>
      </c>
      <c r="H323" s="443">
        <v>289</v>
      </c>
      <c r="I323" s="530">
        <v>0</v>
      </c>
      <c r="J323" s="551">
        <v>0</v>
      </c>
      <c r="K323" s="531">
        <v>0</v>
      </c>
      <c r="L323" s="531">
        <v>0</v>
      </c>
      <c r="M323" s="386"/>
    </row>
    <row r="324" spans="1:13" ht="52.8">
      <c r="A324" s="454">
        <v>3</v>
      </c>
      <c r="B324" s="454">
        <v>3</v>
      </c>
      <c r="C324" s="450">
        <v>1</v>
      </c>
      <c r="D324" s="451">
        <v>2</v>
      </c>
      <c r="E324" s="451">
        <v>1</v>
      </c>
      <c r="F324" s="453">
        <v>1</v>
      </c>
      <c r="G324" s="508" t="s">
        <v>221</v>
      </c>
      <c r="H324" s="443">
        <v>290</v>
      </c>
      <c r="I324" s="529">
        <v>0</v>
      </c>
      <c r="J324" s="529">
        <v>0</v>
      </c>
      <c r="K324" s="529">
        <v>0</v>
      </c>
      <c r="L324" s="529">
        <v>0</v>
      </c>
      <c r="M324" s="386"/>
    </row>
    <row r="325" spans="1:13" ht="52.8">
      <c r="A325" s="458">
        <v>3</v>
      </c>
      <c r="B325" s="481">
        <v>3</v>
      </c>
      <c r="C325" s="465">
        <v>1</v>
      </c>
      <c r="D325" s="466">
        <v>2</v>
      </c>
      <c r="E325" s="466">
        <v>1</v>
      </c>
      <c r="F325" s="467">
        <v>2</v>
      </c>
      <c r="G325" s="514" t="s">
        <v>222</v>
      </c>
      <c r="H325" s="443">
        <v>291</v>
      </c>
      <c r="I325" s="529">
        <v>0</v>
      </c>
      <c r="J325" s="529">
        <v>0</v>
      </c>
      <c r="K325" s="529">
        <v>0</v>
      </c>
      <c r="L325" s="529">
        <v>0</v>
      </c>
      <c r="M325" s="386"/>
    </row>
    <row r="326" spans="1:13" ht="52.8">
      <c r="A326" s="450">
        <v>3</v>
      </c>
      <c r="B326" s="452">
        <v>3</v>
      </c>
      <c r="C326" s="450">
        <v>1</v>
      </c>
      <c r="D326" s="451">
        <v>3</v>
      </c>
      <c r="E326" s="451"/>
      <c r="F326" s="453"/>
      <c r="G326" s="508" t="s">
        <v>223</v>
      </c>
      <c r="H326" s="443">
        <v>292</v>
      </c>
      <c r="I326" s="523">
        <v>0</v>
      </c>
      <c r="J326" s="550">
        <v>0</v>
      </c>
      <c r="K326" s="524">
        <v>0</v>
      </c>
      <c r="L326" s="524">
        <v>0</v>
      </c>
      <c r="M326" s="386"/>
    </row>
    <row r="327" spans="1:13" ht="52.8">
      <c r="A327" s="450">
        <v>3</v>
      </c>
      <c r="B327" s="468">
        <v>3</v>
      </c>
      <c r="C327" s="465">
        <v>1</v>
      </c>
      <c r="D327" s="466">
        <v>3</v>
      </c>
      <c r="E327" s="466">
        <v>1</v>
      </c>
      <c r="F327" s="467"/>
      <c r="G327" s="508" t="s">
        <v>223</v>
      </c>
      <c r="H327" s="443">
        <v>293</v>
      </c>
      <c r="I327" s="524">
        <v>0</v>
      </c>
      <c r="J327" s="524">
        <v>0</v>
      </c>
      <c r="K327" s="524">
        <v>0</v>
      </c>
      <c r="L327" s="524">
        <v>0</v>
      </c>
      <c r="M327" s="386"/>
    </row>
    <row r="328" spans="1:13" ht="66">
      <c r="A328" s="450">
        <v>3</v>
      </c>
      <c r="B328" s="452">
        <v>3</v>
      </c>
      <c r="C328" s="450">
        <v>1</v>
      </c>
      <c r="D328" s="451">
        <v>3</v>
      </c>
      <c r="E328" s="451">
        <v>1</v>
      </c>
      <c r="F328" s="453">
        <v>1</v>
      </c>
      <c r="G328" s="508" t="s">
        <v>224</v>
      </c>
      <c r="H328" s="443">
        <v>294</v>
      </c>
      <c r="I328" s="528">
        <v>0</v>
      </c>
      <c r="J328" s="537">
        <v>0</v>
      </c>
      <c r="K328" s="537">
        <v>0</v>
      </c>
      <c r="L328" s="548">
        <v>0</v>
      </c>
      <c r="M328" s="386"/>
    </row>
    <row r="329" spans="1:13" ht="66">
      <c r="A329" s="450">
        <v>3</v>
      </c>
      <c r="B329" s="452">
        <v>3</v>
      </c>
      <c r="C329" s="450">
        <v>1</v>
      </c>
      <c r="D329" s="451">
        <v>3</v>
      </c>
      <c r="E329" s="451">
        <v>1</v>
      </c>
      <c r="F329" s="453">
        <v>2</v>
      </c>
      <c r="G329" s="508" t="s">
        <v>225</v>
      </c>
      <c r="H329" s="443">
        <v>295</v>
      </c>
      <c r="I329" s="537">
        <v>0</v>
      </c>
      <c r="J329" s="529">
        <v>0</v>
      </c>
      <c r="K329" s="529">
        <v>0</v>
      </c>
      <c r="L329" s="529">
        <v>0</v>
      </c>
      <c r="M329" s="386"/>
    </row>
    <row r="330" spans="1:13" ht="26.4">
      <c r="A330" s="450">
        <v>3</v>
      </c>
      <c r="B330" s="452">
        <v>3</v>
      </c>
      <c r="C330" s="450">
        <v>1</v>
      </c>
      <c r="D330" s="451">
        <v>4</v>
      </c>
      <c r="E330" s="451"/>
      <c r="F330" s="453"/>
      <c r="G330" s="508" t="s">
        <v>226</v>
      </c>
      <c r="H330" s="443">
        <v>296</v>
      </c>
      <c r="I330" s="523">
        <v>0</v>
      </c>
      <c r="J330" s="550">
        <v>0</v>
      </c>
      <c r="K330" s="524">
        <v>0</v>
      </c>
      <c r="L330" s="524">
        <v>0</v>
      </c>
      <c r="M330" s="386"/>
    </row>
    <row r="331" spans="1:13" ht="26.4">
      <c r="A331" s="454">
        <v>3</v>
      </c>
      <c r="B331" s="450">
        <v>3</v>
      </c>
      <c r="C331" s="451">
        <v>1</v>
      </c>
      <c r="D331" s="451">
        <v>4</v>
      </c>
      <c r="E331" s="451">
        <v>1</v>
      </c>
      <c r="F331" s="453"/>
      <c r="G331" s="508" t="s">
        <v>226</v>
      </c>
      <c r="H331" s="443">
        <v>297</v>
      </c>
      <c r="I331" s="523">
        <v>0</v>
      </c>
      <c r="J331" s="523">
        <v>0</v>
      </c>
      <c r="K331" s="523">
        <v>0</v>
      </c>
      <c r="L331" s="523">
        <v>0</v>
      </c>
      <c r="M331" s="386"/>
    </row>
    <row r="332" spans="1:13" ht="39.6">
      <c r="A332" s="454">
        <v>3</v>
      </c>
      <c r="B332" s="450">
        <v>3</v>
      </c>
      <c r="C332" s="451">
        <v>1</v>
      </c>
      <c r="D332" s="451">
        <v>4</v>
      </c>
      <c r="E332" s="451">
        <v>1</v>
      </c>
      <c r="F332" s="453">
        <v>1</v>
      </c>
      <c r="G332" s="508" t="s">
        <v>227</v>
      </c>
      <c r="H332" s="443">
        <v>298</v>
      </c>
      <c r="I332" s="528">
        <v>0</v>
      </c>
      <c r="J332" s="529">
        <v>0</v>
      </c>
      <c r="K332" s="529">
        <v>0</v>
      </c>
      <c r="L332" s="528">
        <v>0</v>
      </c>
      <c r="M332" s="386"/>
    </row>
    <row r="333" spans="1:13" ht="39.6">
      <c r="A333" s="450">
        <v>3</v>
      </c>
      <c r="B333" s="451">
        <v>3</v>
      </c>
      <c r="C333" s="451">
        <v>1</v>
      </c>
      <c r="D333" s="451">
        <v>4</v>
      </c>
      <c r="E333" s="451">
        <v>1</v>
      </c>
      <c r="F333" s="453">
        <v>2</v>
      </c>
      <c r="G333" s="508" t="s">
        <v>228</v>
      </c>
      <c r="H333" s="443">
        <v>299</v>
      </c>
      <c r="I333" s="528">
        <v>0</v>
      </c>
      <c r="J333" s="537">
        <v>0</v>
      </c>
      <c r="K333" s="537">
        <v>0</v>
      </c>
      <c r="L333" s="548">
        <v>0</v>
      </c>
      <c r="M333" s="386"/>
    </row>
    <row r="334" spans="1:13" ht="26.4">
      <c r="A334" s="450">
        <v>3</v>
      </c>
      <c r="B334" s="451">
        <v>3</v>
      </c>
      <c r="C334" s="451">
        <v>1</v>
      </c>
      <c r="D334" s="451">
        <v>5</v>
      </c>
      <c r="E334" s="451"/>
      <c r="F334" s="453"/>
      <c r="G334" s="508" t="s">
        <v>229</v>
      </c>
      <c r="H334" s="443">
        <v>300</v>
      </c>
      <c r="I334" s="531">
        <v>0</v>
      </c>
      <c r="J334" s="550">
        <v>0</v>
      </c>
      <c r="K334" s="524">
        <v>0</v>
      </c>
      <c r="L334" s="524">
        <v>0</v>
      </c>
      <c r="M334" s="386"/>
    </row>
    <row r="335" spans="1:13" ht="26.4">
      <c r="A335" s="448">
        <v>3</v>
      </c>
      <c r="B335" s="466">
        <v>3</v>
      </c>
      <c r="C335" s="466">
        <v>1</v>
      </c>
      <c r="D335" s="466">
        <v>5</v>
      </c>
      <c r="E335" s="466">
        <v>1</v>
      </c>
      <c r="F335" s="467"/>
      <c r="G335" s="508" t="s">
        <v>229</v>
      </c>
      <c r="H335" s="443">
        <v>301</v>
      </c>
      <c r="I335" s="524">
        <v>0</v>
      </c>
      <c r="J335" s="551">
        <v>0</v>
      </c>
      <c r="K335" s="531">
        <v>0</v>
      </c>
      <c r="L335" s="531">
        <v>0</v>
      </c>
      <c r="M335" s="386"/>
    </row>
    <row r="336" spans="1:13" ht="26.4">
      <c r="A336" s="450">
        <v>3</v>
      </c>
      <c r="B336" s="451">
        <v>3</v>
      </c>
      <c r="C336" s="451">
        <v>1</v>
      </c>
      <c r="D336" s="451">
        <v>5</v>
      </c>
      <c r="E336" s="451">
        <v>1</v>
      </c>
      <c r="F336" s="453">
        <v>1</v>
      </c>
      <c r="G336" s="508" t="s">
        <v>230</v>
      </c>
      <c r="H336" s="443">
        <v>302</v>
      </c>
      <c r="I336" s="529">
        <v>0</v>
      </c>
      <c r="J336" s="537">
        <v>0</v>
      </c>
      <c r="K336" s="537">
        <v>0</v>
      </c>
      <c r="L336" s="548">
        <v>0</v>
      </c>
      <c r="M336" s="386"/>
    </row>
    <row r="337" spans="1:16" ht="39.6">
      <c r="A337" s="450">
        <v>3</v>
      </c>
      <c r="B337" s="451">
        <v>3</v>
      </c>
      <c r="C337" s="451">
        <v>1</v>
      </c>
      <c r="D337" s="451">
        <v>6</v>
      </c>
      <c r="E337" s="451"/>
      <c r="F337" s="453"/>
      <c r="G337" s="508" t="s">
        <v>200</v>
      </c>
      <c r="H337" s="443">
        <v>303</v>
      </c>
      <c r="I337" s="524">
        <v>0</v>
      </c>
      <c r="J337" s="550">
        <v>0</v>
      </c>
      <c r="K337" s="524">
        <v>0</v>
      </c>
      <c r="L337" s="524">
        <v>0</v>
      </c>
      <c r="M337" s="386"/>
      <c r="N337" s="386"/>
      <c r="O337" s="386"/>
      <c r="P337" s="386"/>
    </row>
    <row r="338" spans="1:16" ht="39.6">
      <c r="A338" s="450">
        <v>3</v>
      </c>
      <c r="B338" s="451">
        <v>3</v>
      </c>
      <c r="C338" s="451">
        <v>1</v>
      </c>
      <c r="D338" s="451">
        <v>6</v>
      </c>
      <c r="E338" s="451">
        <v>1</v>
      </c>
      <c r="F338" s="453"/>
      <c r="G338" s="508" t="s">
        <v>200</v>
      </c>
      <c r="H338" s="443">
        <v>304</v>
      </c>
      <c r="I338" s="523">
        <v>0</v>
      </c>
      <c r="J338" s="550">
        <v>0</v>
      </c>
      <c r="K338" s="524">
        <v>0</v>
      </c>
      <c r="L338" s="524">
        <v>0</v>
      </c>
      <c r="M338" s="386"/>
      <c r="N338" s="386"/>
      <c r="O338" s="386"/>
      <c r="P338" s="386"/>
    </row>
    <row r="339" spans="1:16" ht="39.6">
      <c r="A339" s="450">
        <v>3</v>
      </c>
      <c r="B339" s="451">
        <v>3</v>
      </c>
      <c r="C339" s="451">
        <v>1</v>
      </c>
      <c r="D339" s="451">
        <v>6</v>
      </c>
      <c r="E339" s="451">
        <v>1</v>
      </c>
      <c r="F339" s="453">
        <v>1</v>
      </c>
      <c r="G339" s="508" t="s">
        <v>200</v>
      </c>
      <c r="H339" s="443">
        <v>305</v>
      </c>
      <c r="I339" s="537">
        <v>0</v>
      </c>
      <c r="J339" s="537">
        <v>0</v>
      </c>
      <c r="K339" s="537">
        <v>0</v>
      </c>
      <c r="L339" s="548">
        <v>0</v>
      </c>
      <c r="M339" s="386"/>
      <c r="N339" s="386"/>
      <c r="O339" s="386"/>
      <c r="P339" s="386"/>
    </row>
    <row r="340" spans="1:16" ht="39.6">
      <c r="A340" s="450">
        <v>3</v>
      </c>
      <c r="B340" s="451">
        <v>3</v>
      </c>
      <c r="C340" s="451">
        <v>1</v>
      </c>
      <c r="D340" s="451">
        <v>7</v>
      </c>
      <c r="E340" s="451"/>
      <c r="F340" s="453"/>
      <c r="G340" s="508" t="s">
        <v>231</v>
      </c>
      <c r="H340" s="443">
        <v>306</v>
      </c>
      <c r="I340" s="523">
        <v>0</v>
      </c>
      <c r="J340" s="550">
        <v>0</v>
      </c>
      <c r="K340" s="524">
        <v>0</v>
      </c>
      <c r="L340" s="524">
        <v>0</v>
      </c>
      <c r="M340" s="386"/>
      <c r="N340" s="386"/>
      <c r="O340" s="386"/>
      <c r="P340" s="386"/>
    </row>
    <row r="341" spans="1:16" ht="39.6">
      <c r="A341" s="450">
        <v>3</v>
      </c>
      <c r="B341" s="451">
        <v>3</v>
      </c>
      <c r="C341" s="451">
        <v>1</v>
      </c>
      <c r="D341" s="451">
        <v>7</v>
      </c>
      <c r="E341" s="451">
        <v>1</v>
      </c>
      <c r="F341" s="453"/>
      <c r="G341" s="508" t="s">
        <v>231</v>
      </c>
      <c r="H341" s="443">
        <v>307</v>
      </c>
      <c r="I341" s="523">
        <v>0</v>
      </c>
      <c r="J341" s="523">
        <v>0</v>
      </c>
      <c r="K341" s="523">
        <v>0</v>
      </c>
      <c r="L341" s="523">
        <v>0</v>
      </c>
      <c r="M341" s="386"/>
      <c r="N341" s="386"/>
      <c r="O341" s="386"/>
      <c r="P341" s="386"/>
    </row>
    <row r="342" spans="1:16" ht="66">
      <c r="A342" s="450">
        <v>3</v>
      </c>
      <c r="B342" s="451">
        <v>3</v>
      </c>
      <c r="C342" s="451">
        <v>1</v>
      </c>
      <c r="D342" s="451">
        <v>7</v>
      </c>
      <c r="E342" s="451">
        <v>1</v>
      </c>
      <c r="F342" s="453">
        <v>1</v>
      </c>
      <c r="G342" s="508" t="s">
        <v>232</v>
      </c>
      <c r="H342" s="443">
        <v>308</v>
      </c>
      <c r="I342" s="537">
        <v>0</v>
      </c>
      <c r="J342" s="537">
        <v>0</v>
      </c>
      <c r="K342" s="537">
        <v>0</v>
      </c>
      <c r="L342" s="548">
        <v>0</v>
      </c>
      <c r="M342" s="386"/>
      <c r="N342" s="386"/>
      <c r="O342" s="386"/>
      <c r="P342" s="386"/>
    </row>
    <row r="343" spans="1:16" ht="52.8">
      <c r="A343" s="450">
        <v>3</v>
      </c>
      <c r="B343" s="451">
        <v>3</v>
      </c>
      <c r="C343" s="451">
        <v>1</v>
      </c>
      <c r="D343" s="451">
        <v>7</v>
      </c>
      <c r="E343" s="451">
        <v>1</v>
      </c>
      <c r="F343" s="453">
        <v>2</v>
      </c>
      <c r="G343" s="508" t="s">
        <v>233</v>
      </c>
      <c r="H343" s="443">
        <v>309</v>
      </c>
      <c r="I343" s="529">
        <v>0</v>
      </c>
      <c r="J343" s="529">
        <v>0</v>
      </c>
      <c r="K343" s="529">
        <v>0</v>
      </c>
      <c r="L343" s="529">
        <v>0</v>
      </c>
      <c r="M343" s="386"/>
      <c r="N343" s="386"/>
      <c r="O343" s="386"/>
      <c r="P343" s="386"/>
    </row>
    <row r="344" spans="1:16" ht="118.8">
      <c r="A344" s="450">
        <v>3</v>
      </c>
      <c r="B344" s="451">
        <v>3</v>
      </c>
      <c r="C344" s="451">
        <v>2</v>
      </c>
      <c r="D344" s="451"/>
      <c r="E344" s="451"/>
      <c r="F344" s="453"/>
      <c r="G344" s="452" t="s">
        <v>234</v>
      </c>
      <c r="H344" s="443">
        <v>310</v>
      </c>
      <c r="I344" s="523">
        <v>0</v>
      </c>
      <c r="J344" s="550">
        <v>0</v>
      </c>
      <c r="K344" s="524">
        <v>0</v>
      </c>
      <c r="L344" s="524">
        <v>0</v>
      </c>
      <c r="M344" s="386"/>
      <c r="N344" s="386"/>
      <c r="O344" s="386"/>
      <c r="P344" s="386"/>
    </row>
    <row r="345" spans="1:16" ht="26.4">
      <c r="A345" s="450">
        <v>3</v>
      </c>
      <c r="B345" s="451">
        <v>3</v>
      </c>
      <c r="C345" s="451">
        <v>2</v>
      </c>
      <c r="D345" s="451">
        <v>1</v>
      </c>
      <c r="E345" s="451"/>
      <c r="F345" s="453"/>
      <c r="G345" s="452" t="s">
        <v>182</v>
      </c>
      <c r="H345" s="443">
        <v>311</v>
      </c>
      <c r="I345" s="523">
        <v>0</v>
      </c>
      <c r="J345" s="523">
        <v>0</v>
      </c>
      <c r="K345" s="523">
        <v>0</v>
      </c>
      <c r="L345" s="523">
        <v>0</v>
      </c>
      <c r="M345" s="386"/>
      <c r="N345" s="386"/>
      <c r="O345" s="386"/>
      <c r="P345" s="386"/>
    </row>
    <row r="346" spans="1:16" ht="26.4">
      <c r="A346" s="454">
        <v>3</v>
      </c>
      <c r="B346" s="450">
        <v>3</v>
      </c>
      <c r="C346" s="451">
        <v>2</v>
      </c>
      <c r="D346" s="452">
        <v>1</v>
      </c>
      <c r="E346" s="450">
        <v>1</v>
      </c>
      <c r="F346" s="453"/>
      <c r="G346" s="452" t="s">
        <v>182</v>
      </c>
      <c r="H346" s="443">
        <v>312</v>
      </c>
      <c r="I346" s="523">
        <v>0</v>
      </c>
      <c r="J346" s="523">
        <v>0</v>
      </c>
      <c r="K346" s="523">
        <v>0</v>
      </c>
      <c r="L346" s="523">
        <v>0</v>
      </c>
      <c r="M346" s="491">
        <v>0</v>
      </c>
      <c r="N346" s="491">
        <v>0</v>
      </c>
      <c r="O346" s="491">
        <v>0</v>
      </c>
      <c r="P346" s="491">
        <v>0</v>
      </c>
    </row>
    <row r="347" spans="1:16">
      <c r="A347" s="454">
        <v>3</v>
      </c>
      <c r="B347" s="450">
        <v>3</v>
      </c>
      <c r="C347" s="451">
        <v>2</v>
      </c>
      <c r="D347" s="452">
        <v>1</v>
      </c>
      <c r="E347" s="450">
        <v>1</v>
      </c>
      <c r="F347" s="453">
        <v>1</v>
      </c>
      <c r="G347" s="452" t="s">
        <v>183</v>
      </c>
      <c r="H347" s="443">
        <v>313</v>
      </c>
      <c r="I347" s="537">
        <v>0</v>
      </c>
      <c r="J347" s="537">
        <v>0</v>
      </c>
      <c r="K347" s="537">
        <v>0</v>
      </c>
      <c r="L347" s="548">
        <v>0</v>
      </c>
      <c r="M347" s="386"/>
      <c r="N347" s="386"/>
      <c r="O347" s="386"/>
      <c r="P347" s="386"/>
    </row>
    <row r="348" spans="1:16" ht="26.4">
      <c r="A348" s="454">
        <v>3</v>
      </c>
      <c r="B348" s="450">
        <v>3</v>
      </c>
      <c r="C348" s="451">
        <v>2</v>
      </c>
      <c r="D348" s="452">
        <v>1</v>
      </c>
      <c r="E348" s="450">
        <v>2</v>
      </c>
      <c r="F348" s="453"/>
      <c r="G348" s="468" t="s">
        <v>206</v>
      </c>
      <c r="H348" s="443">
        <v>314</v>
      </c>
      <c r="I348" s="523">
        <v>0</v>
      </c>
      <c r="J348" s="523">
        <v>0</v>
      </c>
      <c r="K348" s="523">
        <v>0</v>
      </c>
      <c r="L348" s="523">
        <v>0</v>
      </c>
      <c r="M348" s="386"/>
      <c r="N348" s="386"/>
      <c r="O348" s="386"/>
      <c r="P348" s="386"/>
    </row>
    <row r="349" spans="1:16" ht="39.6">
      <c r="A349" s="454">
        <v>3</v>
      </c>
      <c r="B349" s="450">
        <v>3</v>
      </c>
      <c r="C349" s="451">
        <v>2</v>
      </c>
      <c r="D349" s="452">
        <v>1</v>
      </c>
      <c r="E349" s="450">
        <v>2</v>
      </c>
      <c r="F349" s="453">
        <v>1</v>
      </c>
      <c r="G349" s="468" t="s">
        <v>185</v>
      </c>
      <c r="H349" s="443">
        <v>315</v>
      </c>
      <c r="I349" s="537">
        <v>0</v>
      </c>
      <c r="J349" s="537">
        <v>0</v>
      </c>
      <c r="K349" s="537">
        <v>0</v>
      </c>
      <c r="L349" s="548">
        <v>0</v>
      </c>
      <c r="M349" s="386"/>
      <c r="N349" s="386"/>
      <c r="O349" s="386"/>
      <c r="P349" s="386"/>
    </row>
    <row r="350" spans="1:16" ht="39.6">
      <c r="A350" s="454">
        <v>3</v>
      </c>
      <c r="B350" s="450">
        <v>3</v>
      </c>
      <c r="C350" s="451">
        <v>2</v>
      </c>
      <c r="D350" s="452">
        <v>1</v>
      </c>
      <c r="E350" s="450">
        <v>2</v>
      </c>
      <c r="F350" s="453">
        <v>2</v>
      </c>
      <c r="G350" s="468" t="s">
        <v>186</v>
      </c>
      <c r="H350" s="443">
        <v>316</v>
      </c>
      <c r="I350" s="529">
        <v>0</v>
      </c>
      <c r="J350" s="529">
        <v>0</v>
      </c>
      <c r="K350" s="529">
        <v>0</v>
      </c>
      <c r="L350" s="529">
        <v>0</v>
      </c>
      <c r="M350" s="386"/>
      <c r="N350" s="386"/>
      <c r="O350" s="386"/>
      <c r="P350" s="386"/>
    </row>
    <row r="351" spans="1:16">
      <c r="A351" s="454">
        <v>3</v>
      </c>
      <c r="B351" s="450">
        <v>3</v>
      </c>
      <c r="C351" s="451">
        <v>2</v>
      </c>
      <c r="D351" s="452">
        <v>1</v>
      </c>
      <c r="E351" s="450">
        <v>3</v>
      </c>
      <c r="F351" s="453"/>
      <c r="G351" s="468" t="s">
        <v>187</v>
      </c>
      <c r="H351" s="443">
        <v>317</v>
      </c>
      <c r="I351" s="523">
        <v>0</v>
      </c>
      <c r="J351" s="523">
        <v>0</v>
      </c>
      <c r="K351" s="523">
        <v>0</v>
      </c>
      <c r="L351" s="523">
        <v>0</v>
      </c>
      <c r="M351" s="386"/>
      <c r="N351" s="386"/>
      <c r="O351" s="386"/>
      <c r="P351" s="386"/>
    </row>
    <row r="352" spans="1:16" ht="39.6">
      <c r="A352" s="454">
        <v>3</v>
      </c>
      <c r="B352" s="450">
        <v>3</v>
      </c>
      <c r="C352" s="451">
        <v>2</v>
      </c>
      <c r="D352" s="452">
        <v>1</v>
      </c>
      <c r="E352" s="450">
        <v>3</v>
      </c>
      <c r="F352" s="453">
        <v>1</v>
      </c>
      <c r="G352" s="468" t="s">
        <v>188</v>
      </c>
      <c r="H352" s="443">
        <v>318</v>
      </c>
      <c r="I352" s="529">
        <v>0</v>
      </c>
      <c r="J352" s="529">
        <v>0</v>
      </c>
      <c r="K352" s="529">
        <v>0</v>
      </c>
      <c r="L352" s="529">
        <v>0</v>
      </c>
      <c r="M352" s="386"/>
      <c r="N352" s="386"/>
      <c r="O352" s="386"/>
      <c r="P352" s="386"/>
    </row>
    <row r="353" spans="1:13" ht="26.4">
      <c r="A353" s="454">
        <v>3</v>
      </c>
      <c r="B353" s="450">
        <v>3</v>
      </c>
      <c r="C353" s="451">
        <v>2</v>
      </c>
      <c r="D353" s="452">
        <v>1</v>
      </c>
      <c r="E353" s="450">
        <v>3</v>
      </c>
      <c r="F353" s="453">
        <v>2</v>
      </c>
      <c r="G353" s="468" t="s">
        <v>207</v>
      </c>
      <c r="H353" s="443">
        <v>319</v>
      </c>
      <c r="I353" s="547">
        <v>0</v>
      </c>
      <c r="J353" s="552">
        <v>0</v>
      </c>
      <c r="K353" s="547">
        <v>0</v>
      </c>
      <c r="L353" s="547">
        <v>0</v>
      </c>
      <c r="M353" s="386"/>
    </row>
    <row r="354" spans="1:13" ht="39.6">
      <c r="A354" s="458">
        <v>3</v>
      </c>
      <c r="B354" s="458">
        <v>3</v>
      </c>
      <c r="C354" s="465">
        <v>2</v>
      </c>
      <c r="D354" s="468">
        <v>2</v>
      </c>
      <c r="E354" s="465"/>
      <c r="F354" s="467"/>
      <c r="G354" s="468" t="s">
        <v>220</v>
      </c>
      <c r="H354" s="443">
        <v>320</v>
      </c>
      <c r="I354" s="532">
        <v>0</v>
      </c>
      <c r="J354" s="553">
        <v>0</v>
      </c>
      <c r="K354" s="533">
        <v>0</v>
      </c>
      <c r="L354" s="533">
        <v>0</v>
      </c>
      <c r="M354" s="386"/>
    </row>
    <row r="355" spans="1:13" ht="39.6">
      <c r="A355" s="454">
        <v>3</v>
      </c>
      <c r="B355" s="454">
        <v>3</v>
      </c>
      <c r="C355" s="450">
        <v>2</v>
      </c>
      <c r="D355" s="452">
        <v>2</v>
      </c>
      <c r="E355" s="450">
        <v>1</v>
      </c>
      <c r="F355" s="453"/>
      <c r="G355" s="468" t="s">
        <v>220</v>
      </c>
      <c r="H355" s="443">
        <v>321</v>
      </c>
      <c r="I355" s="523">
        <v>0</v>
      </c>
      <c r="J355" s="534">
        <v>0</v>
      </c>
      <c r="K355" s="524">
        <v>0</v>
      </c>
      <c r="L355" s="524">
        <v>0</v>
      </c>
      <c r="M355" s="386"/>
    </row>
    <row r="356" spans="1:13" ht="52.8">
      <c r="A356" s="454">
        <v>3</v>
      </c>
      <c r="B356" s="454">
        <v>3</v>
      </c>
      <c r="C356" s="450">
        <v>2</v>
      </c>
      <c r="D356" s="452">
        <v>2</v>
      </c>
      <c r="E356" s="454">
        <v>1</v>
      </c>
      <c r="F356" s="474">
        <v>1</v>
      </c>
      <c r="G356" s="452" t="s">
        <v>221</v>
      </c>
      <c r="H356" s="443">
        <v>322</v>
      </c>
      <c r="I356" s="529">
        <v>0</v>
      </c>
      <c r="J356" s="529">
        <v>0</v>
      </c>
      <c r="K356" s="529">
        <v>0</v>
      </c>
      <c r="L356" s="529">
        <v>0</v>
      </c>
      <c r="M356" s="386"/>
    </row>
    <row r="357" spans="1:13" ht="52.8">
      <c r="A357" s="458">
        <v>3</v>
      </c>
      <c r="B357" s="458">
        <v>3</v>
      </c>
      <c r="C357" s="459">
        <v>2</v>
      </c>
      <c r="D357" s="460">
        <v>2</v>
      </c>
      <c r="E357" s="461">
        <v>1</v>
      </c>
      <c r="F357" s="479">
        <v>2</v>
      </c>
      <c r="G357" s="461" t="s">
        <v>222</v>
      </c>
      <c r="H357" s="443">
        <v>323</v>
      </c>
      <c r="I357" s="529">
        <v>0</v>
      </c>
      <c r="J357" s="529">
        <v>0</v>
      </c>
      <c r="K357" s="529">
        <v>0</v>
      </c>
      <c r="L357" s="529">
        <v>0</v>
      </c>
      <c r="M357" s="386"/>
    </row>
    <row r="358" spans="1:13" ht="52.8">
      <c r="A358" s="454">
        <v>3</v>
      </c>
      <c r="B358" s="454">
        <v>3</v>
      </c>
      <c r="C358" s="450">
        <v>2</v>
      </c>
      <c r="D358" s="451">
        <v>3</v>
      </c>
      <c r="E358" s="452"/>
      <c r="F358" s="474"/>
      <c r="G358" s="452" t="s">
        <v>223</v>
      </c>
      <c r="H358" s="443">
        <v>324</v>
      </c>
      <c r="I358" s="523">
        <v>0</v>
      </c>
      <c r="J358" s="534">
        <v>0</v>
      </c>
      <c r="K358" s="524">
        <v>0</v>
      </c>
      <c r="L358" s="524">
        <v>0</v>
      </c>
      <c r="M358" s="386"/>
    </row>
    <row r="359" spans="1:13" ht="52.8">
      <c r="A359" s="454">
        <v>3</v>
      </c>
      <c r="B359" s="454">
        <v>3</v>
      </c>
      <c r="C359" s="450">
        <v>2</v>
      </c>
      <c r="D359" s="451">
        <v>3</v>
      </c>
      <c r="E359" s="452">
        <v>1</v>
      </c>
      <c r="F359" s="474"/>
      <c r="G359" s="452" t="s">
        <v>223</v>
      </c>
      <c r="H359" s="443">
        <v>325</v>
      </c>
      <c r="I359" s="523">
        <v>0</v>
      </c>
      <c r="J359" s="523">
        <v>0</v>
      </c>
      <c r="K359" s="523">
        <v>0</v>
      </c>
      <c r="L359" s="523">
        <v>0</v>
      </c>
      <c r="M359" s="386"/>
    </row>
    <row r="360" spans="1:13" ht="66">
      <c r="A360" s="454">
        <v>3</v>
      </c>
      <c r="B360" s="454">
        <v>3</v>
      </c>
      <c r="C360" s="450">
        <v>2</v>
      </c>
      <c r="D360" s="451">
        <v>3</v>
      </c>
      <c r="E360" s="452">
        <v>1</v>
      </c>
      <c r="F360" s="474">
        <v>1</v>
      </c>
      <c r="G360" s="452" t="s">
        <v>224</v>
      </c>
      <c r="H360" s="443">
        <v>326</v>
      </c>
      <c r="I360" s="537">
        <v>0</v>
      </c>
      <c r="J360" s="537">
        <v>0</v>
      </c>
      <c r="K360" s="537">
        <v>0</v>
      </c>
      <c r="L360" s="548">
        <v>0</v>
      </c>
      <c r="M360" s="386"/>
    </row>
    <row r="361" spans="1:13" ht="66">
      <c r="A361" s="454">
        <v>3</v>
      </c>
      <c r="B361" s="454">
        <v>3</v>
      </c>
      <c r="C361" s="450">
        <v>2</v>
      </c>
      <c r="D361" s="451">
        <v>3</v>
      </c>
      <c r="E361" s="452">
        <v>1</v>
      </c>
      <c r="F361" s="474">
        <v>2</v>
      </c>
      <c r="G361" s="452" t="s">
        <v>225</v>
      </c>
      <c r="H361" s="443">
        <v>327</v>
      </c>
      <c r="I361" s="529">
        <v>0</v>
      </c>
      <c r="J361" s="529">
        <v>0</v>
      </c>
      <c r="K361" s="529">
        <v>0</v>
      </c>
      <c r="L361" s="529">
        <v>0</v>
      </c>
      <c r="M361" s="386"/>
    </row>
    <row r="362" spans="1:13" ht="26.4">
      <c r="A362" s="454">
        <v>3</v>
      </c>
      <c r="B362" s="454">
        <v>3</v>
      </c>
      <c r="C362" s="450">
        <v>2</v>
      </c>
      <c r="D362" s="451">
        <v>4</v>
      </c>
      <c r="E362" s="451"/>
      <c r="F362" s="453"/>
      <c r="G362" s="452" t="s">
        <v>226</v>
      </c>
      <c r="H362" s="443">
        <v>328</v>
      </c>
      <c r="I362" s="523">
        <v>0</v>
      </c>
      <c r="J362" s="534">
        <v>0</v>
      </c>
      <c r="K362" s="524">
        <v>0</v>
      </c>
      <c r="L362" s="524">
        <v>0</v>
      </c>
      <c r="M362" s="386"/>
    </row>
    <row r="363" spans="1:13" ht="26.4">
      <c r="A363" s="464">
        <v>3</v>
      </c>
      <c r="B363" s="464">
        <v>3</v>
      </c>
      <c r="C363" s="448">
        <v>2</v>
      </c>
      <c r="D363" s="446">
        <v>4</v>
      </c>
      <c r="E363" s="446">
        <v>1</v>
      </c>
      <c r="F363" s="449"/>
      <c r="G363" s="452" t="s">
        <v>226</v>
      </c>
      <c r="H363" s="443">
        <v>329</v>
      </c>
      <c r="I363" s="530">
        <v>0</v>
      </c>
      <c r="J363" s="535">
        <v>0</v>
      </c>
      <c r="K363" s="531">
        <v>0</v>
      </c>
      <c r="L363" s="531">
        <v>0</v>
      </c>
      <c r="M363" s="386"/>
    </row>
    <row r="364" spans="1:13" ht="39.6">
      <c r="A364" s="454">
        <v>3</v>
      </c>
      <c r="B364" s="454">
        <v>3</v>
      </c>
      <c r="C364" s="450">
        <v>2</v>
      </c>
      <c r="D364" s="451">
        <v>4</v>
      </c>
      <c r="E364" s="451">
        <v>1</v>
      </c>
      <c r="F364" s="453">
        <v>1</v>
      </c>
      <c r="G364" s="452" t="s">
        <v>227</v>
      </c>
      <c r="H364" s="443">
        <v>330</v>
      </c>
      <c r="I364" s="529">
        <v>0</v>
      </c>
      <c r="J364" s="529">
        <v>0</v>
      </c>
      <c r="K364" s="529">
        <v>0</v>
      </c>
      <c r="L364" s="529">
        <v>0</v>
      </c>
      <c r="M364" s="386"/>
    </row>
    <row r="365" spans="1:13" ht="39.6">
      <c r="A365" s="454">
        <v>3</v>
      </c>
      <c r="B365" s="454">
        <v>3</v>
      </c>
      <c r="C365" s="450">
        <v>2</v>
      </c>
      <c r="D365" s="451">
        <v>4</v>
      </c>
      <c r="E365" s="451">
        <v>1</v>
      </c>
      <c r="F365" s="453">
        <v>2</v>
      </c>
      <c r="G365" s="452" t="s">
        <v>235</v>
      </c>
      <c r="H365" s="443">
        <v>331</v>
      </c>
      <c r="I365" s="529">
        <v>0</v>
      </c>
      <c r="J365" s="529">
        <v>0</v>
      </c>
      <c r="K365" s="529">
        <v>0</v>
      </c>
      <c r="L365" s="529">
        <v>0</v>
      </c>
      <c r="M365" s="386"/>
    </row>
    <row r="366" spans="1:13" ht="26.4">
      <c r="A366" s="454">
        <v>3</v>
      </c>
      <c r="B366" s="454">
        <v>3</v>
      </c>
      <c r="C366" s="450">
        <v>2</v>
      </c>
      <c r="D366" s="451">
        <v>5</v>
      </c>
      <c r="E366" s="451"/>
      <c r="F366" s="453"/>
      <c r="G366" s="452" t="s">
        <v>229</v>
      </c>
      <c r="H366" s="443">
        <v>332</v>
      </c>
      <c r="I366" s="523">
        <v>0</v>
      </c>
      <c r="J366" s="534">
        <v>0</v>
      </c>
      <c r="K366" s="524">
        <v>0</v>
      </c>
      <c r="L366" s="524">
        <v>0</v>
      </c>
      <c r="M366" s="386"/>
    </row>
    <row r="367" spans="1:13" ht="26.4">
      <c r="A367" s="464">
        <v>3</v>
      </c>
      <c r="B367" s="464">
        <v>3</v>
      </c>
      <c r="C367" s="448">
        <v>2</v>
      </c>
      <c r="D367" s="446">
        <v>5</v>
      </c>
      <c r="E367" s="446">
        <v>1</v>
      </c>
      <c r="F367" s="449"/>
      <c r="G367" s="452" t="s">
        <v>229</v>
      </c>
      <c r="H367" s="443">
        <v>333</v>
      </c>
      <c r="I367" s="530">
        <v>0</v>
      </c>
      <c r="J367" s="535">
        <v>0</v>
      </c>
      <c r="K367" s="531">
        <v>0</v>
      </c>
      <c r="L367" s="531">
        <v>0</v>
      </c>
      <c r="M367" s="386"/>
    </row>
    <row r="368" spans="1:13" ht="26.4">
      <c r="A368" s="454">
        <v>3</v>
      </c>
      <c r="B368" s="454">
        <v>3</v>
      </c>
      <c r="C368" s="450">
        <v>2</v>
      </c>
      <c r="D368" s="451">
        <v>5</v>
      </c>
      <c r="E368" s="451">
        <v>1</v>
      </c>
      <c r="F368" s="453">
        <v>1</v>
      </c>
      <c r="G368" s="452" t="s">
        <v>229</v>
      </c>
      <c r="H368" s="443">
        <v>334</v>
      </c>
      <c r="I368" s="537">
        <v>0</v>
      </c>
      <c r="J368" s="537">
        <v>0</v>
      </c>
      <c r="K368" s="537">
        <v>0</v>
      </c>
      <c r="L368" s="548">
        <v>0</v>
      </c>
      <c r="M368" s="386"/>
    </row>
    <row r="369" spans="1:13" ht="39.6">
      <c r="A369" s="454">
        <v>3</v>
      </c>
      <c r="B369" s="454">
        <v>3</v>
      </c>
      <c r="C369" s="450">
        <v>2</v>
      </c>
      <c r="D369" s="451">
        <v>6</v>
      </c>
      <c r="E369" s="451"/>
      <c r="F369" s="453"/>
      <c r="G369" s="452" t="s">
        <v>200</v>
      </c>
      <c r="H369" s="443">
        <v>335</v>
      </c>
      <c r="I369" s="523">
        <v>0</v>
      </c>
      <c r="J369" s="534">
        <v>0</v>
      </c>
      <c r="K369" s="524">
        <v>0</v>
      </c>
      <c r="L369" s="524">
        <v>0</v>
      </c>
      <c r="M369" s="386"/>
    </row>
    <row r="370" spans="1:13" ht="39.6">
      <c r="A370" s="454">
        <v>3</v>
      </c>
      <c r="B370" s="454">
        <v>3</v>
      </c>
      <c r="C370" s="450">
        <v>2</v>
      </c>
      <c r="D370" s="451">
        <v>6</v>
      </c>
      <c r="E370" s="451">
        <v>1</v>
      </c>
      <c r="F370" s="453"/>
      <c r="G370" s="452" t="s">
        <v>200</v>
      </c>
      <c r="H370" s="443">
        <v>336</v>
      </c>
      <c r="I370" s="523">
        <v>0</v>
      </c>
      <c r="J370" s="534">
        <v>0</v>
      </c>
      <c r="K370" s="524">
        <v>0</v>
      </c>
      <c r="L370" s="524">
        <v>0</v>
      </c>
      <c r="M370" s="386"/>
    </row>
    <row r="371" spans="1:13" ht="39.6">
      <c r="A371" s="458">
        <v>3</v>
      </c>
      <c r="B371" s="458">
        <v>3</v>
      </c>
      <c r="C371" s="459">
        <v>2</v>
      </c>
      <c r="D371" s="460">
        <v>6</v>
      </c>
      <c r="E371" s="460">
        <v>1</v>
      </c>
      <c r="F371" s="462">
        <v>1</v>
      </c>
      <c r="G371" s="461" t="s">
        <v>200</v>
      </c>
      <c r="H371" s="443">
        <v>337</v>
      </c>
      <c r="I371" s="537">
        <v>0</v>
      </c>
      <c r="J371" s="537">
        <v>0</v>
      </c>
      <c r="K371" s="537">
        <v>0</v>
      </c>
      <c r="L371" s="548">
        <v>0</v>
      </c>
      <c r="M371" s="386"/>
    </row>
    <row r="372" spans="1:13" ht="39.6">
      <c r="A372" s="454">
        <v>3</v>
      </c>
      <c r="B372" s="454">
        <v>3</v>
      </c>
      <c r="C372" s="450">
        <v>2</v>
      </c>
      <c r="D372" s="451">
        <v>7</v>
      </c>
      <c r="E372" s="451"/>
      <c r="F372" s="453"/>
      <c r="G372" s="452" t="s">
        <v>231</v>
      </c>
      <c r="H372" s="443">
        <v>338</v>
      </c>
      <c r="I372" s="523">
        <v>0</v>
      </c>
      <c r="J372" s="534">
        <v>0</v>
      </c>
      <c r="K372" s="524">
        <v>0</v>
      </c>
      <c r="L372" s="524">
        <v>0</v>
      </c>
      <c r="M372" s="386"/>
    </row>
    <row r="373" spans="1:13" ht="39.6">
      <c r="A373" s="458">
        <v>3</v>
      </c>
      <c r="B373" s="458">
        <v>3</v>
      </c>
      <c r="C373" s="459">
        <v>2</v>
      </c>
      <c r="D373" s="460">
        <v>7</v>
      </c>
      <c r="E373" s="460">
        <v>1</v>
      </c>
      <c r="F373" s="462"/>
      <c r="G373" s="452" t="s">
        <v>231</v>
      </c>
      <c r="H373" s="443">
        <v>339</v>
      </c>
      <c r="I373" s="523">
        <v>0</v>
      </c>
      <c r="J373" s="523">
        <v>0</v>
      </c>
      <c r="K373" s="523">
        <v>0</v>
      </c>
      <c r="L373" s="523">
        <v>0</v>
      </c>
      <c r="M373" s="386"/>
    </row>
    <row r="374" spans="1:13" ht="66">
      <c r="A374" s="454">
        <v>3</v>
      </c>
      <c r="B374" s="454">
        <v>3</v>
      </c>
      <c r="C374" s="450">
        <v>2</v>
      </c>
      <c r="D374" s="451">
        <v>7</v>
      </c>
      <c r="E374" s="451">
        <v>1</v>
      </c>
      <c r="F374" s="453">
        <v>1</v>
      </c>
      <c r="G374" s="452" t="s">
        <v>232</v>
      </c>
      <c r="H374" s="443">
        <v>340</v>
      </c>
      <c r="I374" s="537">
        <v>0</v>
      </c>
      <c r="J374" s="537">
        <v>0</v>
      </c>
      <c r="K374" s="537">
        <v>0</v>
      </c>
      <c r="L374" s="548">
        <v>0</v>
      </c>
      <c r="M374" s="386"/>
    </row>
    <row r="375" spans="1:13" ht="52.8">
      <c r="A375" s="454">
        <v>3</v>
      </c>
      <c r="B375" s="454">
        <v>3</v>
      </c>
      <c r="C375" s="450">
        <v>2</v>
      </c>
      <c r="D375" s="451">
        <v>7</v>
      </c>
      <c r="E375" s="451">
        <v>1</v>
      </c>
      <c r="F375" s="453">
        <v>2</v>
      </c>
      <c r="G375" s="452" t="s">
        <v>233</v>
      </c>
      <c r="H375" s="443">
        <v>341</v>
      </c>
      <c r="I375" s="529">
        <v>0</v>
      </c>
      <c r="J375" s="529">
        <v>0</v>
      </c>
      <c r="K375" s="529">
        <v>0</v>
      </c>
      <c r="L375" s="529">
        <v>0</v>
      </c>
      <c r="M375" s="386"/>
    </row>
    <row r="376" spans="1:13">
      <c r="A376" s="422"/>
      <c r="B376" s="422"/>
      <c r="C376" s="423"/>
      <c r="D376" s="492"/>
      <c r="E376" s="493"/>
      <c r="F376" s="494"/>
      <c r="G376" s="495" t="s">
        <v>236</v>
      </c>
      <c r="H376" s="443">
        <v>342</v>
      </c>
      <c r="I376" s="538">
        <v>84900</v>
      </c>
      <c r="J376" s="538">
        <v>25800</v>
      </c>
      <c r="K376" s="538">
        <v>16892.95</v>
      </c>
      <c r="L376" s="538">
        <v>16892.95</v>
      </c>
      <c r="M376" s="386"/>
    </row>
    <row r="377" spans="1:13">
      <c r="A377" s="386"/>
      <c r="B377" s="386"/>
      <c r="C377" s="386"/>
      <c r="D377" s="386"/>
      <c r="E377" s="386"/>
      <c r="F377" s="386"/>
      <c r="G377" s="444"/>
      <c r="H377" s="443"/>
      <c r="I377" s="496"/>
      <c r="J377" s="497"/>
      <c r="K377" s="497"/>
      <c r="L377" s="497"/>
      <c r="M377" s="386"/>
    </row>
    <row r="378" spans="1:13">
      <c r="A378" s="386"/>
      <c r="B378" s="386"/>
      <c r="C378" s="386"/>
      <c r="D378" s="418" t="s">
        <v>253</v>
      </c>
      <c r="E378" s="418"/>
      <c r="F378" s="428"/>
      <c r="G378" s="498"/>
      <c r="H378" s="499"/>
      <c r="I378" s="500"/>
      <c r="J378" s="568" t="s">
        <v>254</v>
      </c>
      <c r="K378" s="568"/>
      <c r="L378" s="568"/>
      <c r="M378" s="386"/>
    </row>
    <row r="379" spans="1:13" ht="18.600000000000001">
      <c r="A379" s="501"/>
      <c r="B379" s="501"/>
      <c r="C379" s="501"/>
      <c r="D379" s="502" t="s">
        <v>238</v>
      </c>
      <c r="E379" s="386"/>
      <c r="F379" s="386"/>
      <c r="G379" s="386"/>
      <c r="H379" s="386"/>
      <c r="I379" s="503" t="s">
        <v>239</v>
      </c>
      <c r="J379" s="386"/>
      <c r="K379" s="567" t="s">
        <v>240</v>
      </c>
      <c r="L379" s="567"/>
      <c r="M379" s="386"/>
    </row>
    <row r="380" spans="1:13" ht="15.6">
      <c r="A380" s="386"/>
      <c r="B380" s="386"/>
      <c r="C380" s="386"/>
      <c r="D380" s="386"/>
      <c r="E380" s="386"/>
      <c r="F380" s="386"/>
      <c r="G380" s="386"/>
      <c r="H380" s="386"/>
      <c r="I380" s="504"/>
      <c r="J380" s="386"/>
      <c r="K380" s="504"/>
      <c r="L380" s="504"/>
      <c r="M380" s="386"/>
    </row>
    <row r="381" spans="1:13" ht="15.6">
      <c r="A381" s="386"/>
      <c r="B381" s="386"/>
      <c r="C381" s="386"/>
      <c r="D381" s="418" t="s">
        <v>241</v>
      </c>
      <c r="E381" s="418"/>
      <c r="F381" s="428"/>
      <c r="G381" s="418"/>
      <c r="H381" s="386"/>
      <c r="I381" s="504"/>
      <c r="J381" s="561" t="s">
        <v>255</v>
      </c>
      <c r="K381" s="561"/>
      <c r="L381" s="561"/>
      <c r="M381" s="386"/>
    </row>
    <row r="382" spans="1:13" ht="18.600000000000001">
      <c r="A382" s="386"/>
      <c r="B382" s="386"/>
      <c r="C382" s="386"/>
      <c r="D382" s="565" t="s">
        <v>242</v>
      </c>
      <c r="E382" s="566"/>
      <c r="F382" s="566"/>
      <c r="G382" s="566"/>
      <c r="H382" s="505"/>
      <c r="I382" s="506" t="s">
        <v>239</v>
      </c>
      <c r="J382" s="386"/>
      <c r="K382" s="567" t="s">
        <v>240</v>
      </c>
      <c r="L382" s="567"/>
      <c r="M382" s="386"/>
    </row>
    <row r="384" spans="1:13">
      <c r="A384" s="386"/>
      <c r="B384" s="386"/>
      <c r="C384" s="386"/>
      <c r="D384" s="386"/>
      <c r="E384" s="386"/>
      <c r="F384" s="386"/>
      <c r="G384" s="386"/>
      <c r="H384" s="387" t="s">
        <v>243</v>
      </c>
      <c r="I384" s="386"/>
      <c r="J384" s="386"/>
      <c r="K384" s="386"/>
      <c r="L384" s="386"/>
      <c r="M384" s="386"/>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C8A0-5E7B-4B5E-AAF5-2293068716E2}">
  <dimension ref="A1:R384"/>
  <sheetViews>
    <sheetView topLeftCell="A15" workbookViewId="0">
      <selection sqref="A1:XFD1048576"/>
    </sheetView>
  </sheetViews>
  <sheetFormatPr defaultColWidth="9.109375" defaultRowHeight="13.2"/>
  <cols>
    <col min="1" max="4" width="2" style="387" customWidth="1"/>
    <col min="5" max="5" width="2.109375" style="387" customWidth="1"/>
    <col min="6" max="6" width="3.5546875" style="217" customWidth="1"/>
    <col min="7" max="7" width="34.33203125" style="387" customWidth="1"/>
    <col min="8" max="8" width="9.44140625" style="387" customWidth="1"/>
    <col min="9" max="9" width="12.33203125" style="387" customWidth="1"/>
    <col min="10" max="10" width="11.6640625" style="387" customWidth="1"/>
    <col min="11" max="11" width="12.44140625" style="387" customWidth="1"/>
    <col min="12" max="12" width="11.109375" style="387" customWidth="1"/>
    <col min="13" max="13" width="0.109375" style="387" hidden="1" customWidth="1"/>
    <col min="14" max="14" width="6.109375" style="387" hidden="1" customWidth="1"/>
    <col min="15" max="15" width="8.88671875" style="387" hidden="1" customWidth="1"/>
    <col min="16" max="16" width="9.109375" style="387"/>
    <col min="17" max="17" width="11" style="387" customWidth="1"/>
    <col min="18" max="18" width="9.109375" style="387"/>
    <col min="19" max="16384" width="9.109375" style="386"/>
  </cols>
  <sheetData>
    <row r="1" spans="1:17" ht="28.5" customHeight="1">
      <c r="G1" s="388"/>
      <c r="H1" s="389"/>
      <c r="I1" s="390"/>
      <c r="J1" s="555" t="s">
        <v>0</v>
      </c>
      <c r="K1" s="555"/>
      <c r="L1" s="555"/>
      <c r="M1" s="391"/>
      <c r="N1" s="392"/>
      <c r="O1" s="392"/>
      <c r="P1" s="392"/>
      <c r="Q1" s="392"/>
    </row>
    <row r="2" spans="1:17" ht="14.25" customHeight="1">
      <c r="H2" s="389"/>
      <c r="I2" s="386"/>
      <c r="J2" s="387" t="s">
        <v>1</v>
      </c>
      <c r="K2" s="393"/>
      <c r="L2" s="394"/>
      <c r="M2" s="391"/>
      <c r="N2" s="392"/>
      <c r="O2" s="392"/>
      <c r="P2" s="392"/>
      <c r="Q2" s="395"/>
    </row>
    <row r="3" spans="1:17" ht="3.75" customHeight="1">
      <c r="H3" s="396"/>
      <c r="I3" s="389"/>
      <c r="K3" s="397"/>
      <c r="L3" s="397"/>
      <c r="M3" s="391"/>
      <c r="N3" s="392"/>
      <c r="O3" s="392"/>
      <c r="P3" s="392"/>
      <c r="Q3" s="398"/>
    </row>
    <row r="4" spans="1:17" ht="3.75" customHeight="1">
      <c r="G4" s="399" t="s">
        <v>2</v>
      </c>
      <c r="H4" s="389"/>
      <c r="I4" s="386"/>
      <c r="J4" s="397"/>
      <c r="K4" s="397"/>
      <c r="L4" s="397"/>
      <c r="M4" s="391"/>
      <c r="N4" s="400"/>
      <c r="O4" s="400"/>
      <c r="P4" s="392"/>
      <c r="Q4" s="398"/>
    </row>
    <row r="5" spans="1:17" ht="3.75" customHeight="1">
      <c r="H5" s="401"/>
      <c r="I5" s="386"/>
      <c r="J5" s="397"/>
      <c r="K5" s="397"/>
      <c r="L5" s="397"/>
      <c r="M5" s="391"/>
      <c r="N5" s="392"/>
      <c r="O5" s="392"/>
      <c r="P5" s="392"/>
      <c r="Q5" s="398"/>
    </row>
    <row r="6" spans="1:17" ht="4.5" customHeight="1">
      <c r="H6" s="401"/>
      <c r="I6" s="386"/>
      <c r="J6" s="402"/>
      <c r="K6" s="397"/>
      <c r="L6" s="397"/>
      <c r="M6" s="391"/>
      <c r="N6" s="392"/>
      <c r="O6" s="392"/>
      <c r="P6" s="392"/>
    </row>
    <row r="7" spans="1:17" ht="4.5" customHeight="1">
      <c r="H7" s="401"/>
      <c r="I7" s="386"/>
      <c r="K7" s="392"/>
      <c r="L7" s="392"/>
      <c r="M7" s="391"/>
      <c r="N7" s="392"/>
      <c r="O7" s="392"/>
      <c r="P7" s="392"/>
      <c r="Q7" s="403"/>
    </row>
    <row r="8" spans="1:17" ht="15.75" customHeight="1">
      <c r="A8" s="556" t="s">
        <v>3</v>
      </c>
      <c r="B8" s="556"/>
      <c r="C8" s="556"/>
      <c r="D8" s="556"/>
      <c r="E8" s="556"/>
      <c r="F8" s="556"/>
      <c r="G8" s="556"/>
      <c r="H8" s="556"/>
      <c r="I8" s="556"/>
      <c r="J8" s="556"/>
      <c r="K8" s="556"/>
      <c r="L8" s="556"/>
      <c r="M8" s="391"/>
    </row>
    <row r="9" spans="1:17" ht="18" customHeight="1">
      <c r="G9" s="404"/>
      <c r="H9" s="403"/>
      <c r="I9" s="403"/>
      <c r="J9" s="405"/>
      <c r="K9" s="405"/>
      <c r="L9" s="406"/>
      <c r="M9" s="391"/>
    </row>
    <row r="10" spans="1:17" ht="16.5" customHeight="1">
      <c r="G10" s="564" t="s">
        <v>4</v>
      </c>
      <c r="H10" s="564"/>
      <c r="I10" s="564"/>
      <c r="J10" s="564"/>
      <c r="K10" s="564"/>
      <c r="L10" s="564"/>
      <c r="M10" s="391"/>
    </row>
    <row r="11" spans="1:17" ht="18.75" customHeight="1">
      <c r="A11" s="557" t="s">
        <v>5</v>
      </c>
      <c r="B11" s="558"/>
      <c r="C11" s="558"/>
      <c r="D11" s="558"/>
      <c r="E11" s="558"/>
      <c r="F11" s="558"/>
      <c r="G11" s="558"/>
      <c r="H11" s="558"/>
      <c r="I11" s="558"/>
      <c r="J11" s="558"/>
      <c r="K11" s="558"/>
      <c r="L11" s="558"/>
      <c r="M11" s="391"/>
    </row>
    <row r="12" spans="1:17" ht="18.75" customHeight="1">
      <c r="A12" s="407"/>
      <c r="B12" s="408"/>
      <c r="C12" s="408"/>
      <c r="D12" s="408"/>
      <c r="E12" s="408"/>
      <c r="F12" s="408"/>
      <c r="G12" s="408"/>
      <c r="H12" s="408"/>
      <c r="I12" s="408"/>
      <c r="J12" s="408"/>
      <c r="K12" s="408"/>
      <c r="L12" s="408"/>
      <c r="M12" s="391"/>
    </row>
    <row r="13" spans="1:17" ht="14.25" customHeight="1">
      <c r="A13" s="407"/>
      <c r="B13" s="408"/>
      <c r="C13" s="408"/>
      <c r="D13" s="408"/>
      <c r="E13" s="408"/>
      <c r="F13" s="408"/>
      <c r="G13" s="559" t="s">
        <v>6</v>
      </c>
      <c r="H13" s="559"/>
      <c r="I13" s="559"/>
      <c r="J13" s="559"/>
      <c r="K13" s="559"/>
      <c r="L13" s="408"/>
      <c r="M13" s="391"/>
    </row>
    <row r="14" spans="1:17" ht="16.5" customHeight="1">
      <c r="A14" s="560" t="s">
        <v>256</v>
      </c>
      <c r="B14" s="560"/>
      <c r="C14" s="560"/>
      <c r="D14" s="560"/>
      <c r="E14" s="560"/>
      <c r="F14" s="560"/>
      <c r="G14" s="560"/>
      <c r="H14" s="560"/>
      <c r="I14" s="560"/>
      <c r="J14" s="560"/>
      <c r="K14" s="560"/>
      <c r="L14" s="560"/>
      <c r="M14" s="391"/>
      <c r="P14" s="387" t="s">
        <v>8</v>
      </c>
    </row>
    <row r="15" spans="1:17" ht="15.75" customHeight="1">
      <c r="G15" s="561" t="s">
        <v>257</v>
      </c>
      <c r="H15" s="561"/>
      <c r="I15" s="561"/>
      <c r="J15" s="561"/>
      <c r="K15" s="561"/>
      <c r="M15" s="391"/>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258</v>
      </c>
      <c r="H19" s="561"/>
      <c r="I19" s="561"/>
      <c r="J19" s="561"/>
      <c r="K19" s="561"/>
    </row>
    <row r="20" spans="1:13" ht="11.25" customHeight="1">
      <c r="G20" s="562" t="s">
        <v>12</v>
      </c>
      <c r="H20" s="562"/>
      <c r="I20" s="562"/>
      <c r="J20" s="562"/>
      <c r="K20" s="562"/>
    </row>
    <row r="21" spans="1:13" ht="11.25" customHeight="1">
      <c r="G21" s="392"/>
      <c r="H21" s="392"/>
      <c r="I21" s="392"/>
      <c r="J21" s="392"/>
      <c r="K21" s="392"/>
    </row>
    <row r="22" spans="1:13" ht="15.75" customHeight="1">
      <c r="B22" s="386"/>
      <c r="C22" s="386"/>
      <c r="D22" s="386"/>
      <c r="E22" s="563" t="s">
        <v>13</v>
      </c>
      <c r="F22" s="563"/>
      <c r="G22" s="563"/>
      <c r="H22" s="563"/>
      <c r="I22" s="563"/>
      <c r="J22" s="563"/>
      <c r="K22" s="563"/>
      <c r="L22" s="386"/>
    </row>
    <row r="23" spans="1:13" ht="12" customHeight="1">
      <c r="A23" s="554" t="s">
        <v>14</v>
      </c>
      <c r="B23" s="554"/>
      <c r="C23" s="554"/>
      <c r="D23" s="554"/>
      <c r="E23" s="554"/>
      <c r="F23" s="554"/>
      <c r="G23" s="554"/>
      <c r="H23" s="554"/>
      <c r="I23" s="554"/>
      <c r="J23" s="554"/>
      <c r="K23" s="554"/>
      <c r="L23" s="554"/>
      <c r="M23" s="409"/>
    </row>
    <row r="24" spans="1:13" ht="12" customHeight="1">
      <c r="F24" s="387"/>
      <c r="J24" s="410"/>
      <c r="K24" s="406"/>
      <c r="L24" s="411" t="s">
        <v>15</v>
      </c>
      <c r="M24" s="409"/>
    </row>
    <row r="25" spans="1:13" ht="11.25" customHeight="1">
      <c r="C25" s="582"/>
      <c r="D25" s="582"/>
      <c r="E25" s="582"/>
      <c r="F25" s="582"/>
      <c r="G25" s="582"/>
      <c r="H25" s="582"/>
      <c r="I25" s="582"/>
      <c r="J25" s="412" t="s">
        <v>16</v>
      </c>
      <c r="K25" s="392"/>
      <c r="L25" s="413"/>
      <c r="M25" s="409"/>
    </row>
    <row r="26" spans="1:13" ht="12" customHeight="1">
      <c r="E26" s="392"/>
      <c r="F26" s="414"/>
      <c r="I26" s="415"/>
      <c r="J26" s="415"/>
      <c r="K26" s="416" t="s">
        <v>17</v>
      </c>
      <c r="L26" s="413"/>
      <c r="M26" s="409"/>
    </row>
    <row r="27" spans="1:13" ht="12.75" customHeight="1">
      <c r="C27" s="569" t="s">
        <v>18</v>
      </c>
      <c r="D27" s="570"/>
      <c r="E27" s="570"/>
      <c r="F27" s="570"/>
      <c r="G27" s="570"/>
      <c r="H27" s="570"/>
      <c r="I27" s="570"/>
      <c r="K27" s="416" t="s">
        <v>19</v>
      </c>
      <c r="L27" s="417" t="s">
        <v>20</v>
      </c>
      <c r="M27" s="409"/>
    </row>
    <row r="28" spans="1:13" ht="29.1" customHeight="1">
      <c r="C28" s="386" t="s">
        <v>252</v>
      </c>
      <c r="F28" s="387"/>
      <c r="G28" s="414"/>
      <c r="H28" s="418"/>
      <c r="J28" s="419" t="s">
        <v>21</v>
      </c>
      <c r="K28" s="420" t="s">
        <v>22</v>
      </c>
      <c r="L28" s="413"/>
      <c r="M28" s="409"/>
    </row>
    <row r="29" spans="1:13" ht="12.75" customHeight="1">
      <c r="F29" s="387"/>
      <c r="G29" s="421" t="s">
        <v>23</v>
      </c>
      <c r="H29" s="422" t="s">
        <v>259</v>
      </c>
      <c r="I29" s="423"/>
      <c r="J29" s="424"/>
      <c r="K29" s="413"/>
      <c r="L29" s="413"/>
      <c r="M29" s="409"/>
    </row>
    <row r="30" spans="1:13" ht="13.5" customHeight="1">
      <c r="F30" s="387"/>
      <c r="G30" s="571" t="s">
        <v>25</v>
      </c>
      <c r="H30" s="571"/>
      <c r="I30" s="522" t="s">
        <v>26</v>
      </c>
      <c r="J30" s="425" t="s">
        <v>28</v>
      </c>
      <c r="K30" s="413" t="s">
        <v>22</v>
      </c>
      <c r="L30" s="413" t="s">
        <v>28</v>
      </c>
      <c r="M30" s="409"/>
    </row>
    <row r="31" spans="1:13" ht="14.25" customHeight="1">
      <c r="A31" s="426" t="s">
        <v>260</v>
      </c>
      <c r="B31" s="426"/>
      <c r="C31" s="426"/>
      <c r="D31" s="426"/>
      <c r="E31" s="426"/>
      <c r="F31" s="427"/>
      <c r="G31" s="428"/>
      <c r="I31" s="428"/>
      <c r="J31" s="428"/>
      <c r="K31" s="429"/>
      <c r="L31" s="430" t="s">
        <v>30</v>
      </c>
      <c r="M31" s="431"/>
    </row>
    <row r="32" spans="1:13" ht="24" customHeight="1">
      <c r="A32" s="572" t="s">
        <v>31</v>
      </c>
      <c r="B32" s="573"/>
      <c r="C32" s="573"/>
      <c r="D32" s="573"/>
      <c r="E32" s="573"/>
      <c r="F32" s="573"/>
      <c r="G32" s="576" t="s">
        <v>32</v>
      </c>
      <c r="H32" s="578" t="s">
        <v>33</v>
      </c>
      <c r="I32" s="580" t="s">
        <v>34</v>
      </c>
      <c r="J32" s="581"/>
      <c r="K32" s="583" t="s">
        <v>35</v>
      </c>
      <c r="L32" s="585" t="s">
        <v>36</v>
      </c>
      <c r="M32" s="431"/>
    </row>
    <row r="33" spans="1:18" ht="46.5" customHeight="1">
      <c r="A33" s="574"/>
      <c r="B33" s="575"/>
      <c r="C33" s="575"/>
      <c r="D33" s="575"/>
      <c r="E33" s="575"/>
      <c r="F33" s="575"/>
      <c r="G33" s="577"/>
      <c r="H33" s="579"/>
      <c r="I33" s="432" t="s">
        <v>37</v>
      </c>
      <c r="J33" s="433" t="s">
        <v>38</v>
      </c>
      <c r="K33" s="584"/>
      <c r="L33" s="586"/>
    </row>
    <row r="34" spans="1:18" ht="11.25" customHeight="1">
      <c r="A34" s="587" t="s">
        <v>39</v>
      </c>
      <c r="B34" s="588"/>
      <c r="C34" s="588"/>
      <c r="D34" s="588"/>
      <c r="E34" s="588"/>
      <c r="F34" s="589"/>
      <c r="G34" s="434">
        <v>2</v>
      </c>
      <c r="H34" s="435">
        <v>3</v>
      </c>
      <c r="I34" s="436" t="s">
        <v>40</v>
      </c>
      <c r="J34" s="437" t="s">
        <v>41</v>
      </c>
      <c r="K34" s="438">
        <v>6</v>
      </c>
      <c r="L34" s="438">
        <v>7</v>
      </c>
    </row>
    <row r="35" spans="1:18" s="444" customFormat="1" ht="14.25" customHeight="1">
      <c r="A35" s="439">
        <v>2</v>
      </c>
      <c r="B35" s="439"/>
      <c r="C35" s="440"/>
      <c r="D35" s="441"/>
      <c r="E35" s="439"/>
      <c r="F35" s="442"/>
      <c r="G35" s="441" t="s">
        <v>42</v>
      </c>
      <c r="H35" s="443">
        <v>1</v>
      </c>
      <c r="I35" s="523">
        <f>SUM(I36+I47+I68+I89+I96+I120+I146+I166+I176)</f>
        <v>25389</v>
      </c>
      <c r="J35" s="523">
        <f>SUM(J36+J47+J68+J89+J96+J120+J146+J166+J176)</f>
        <v>19042</v>
      </c>
      <c r="K35" s="524">
        <f>SUM(K36+K47+K68+K89+K96+K120+K146+K166+K176)</f>
        <v>5000</v>
      </c>
      <c r="L35" s="523">
        <f>SUM(L36+L47+L68+L89+L96+L120+L146+L166+L176)</f>
        <v>5000</v>
      </c>
    </row>
    <row r="36" spans="1:18" ht="16.5" customHeight="1">
      <c r="A36" s="439">
        <v>2</v>
      </c>
      <c r="B36" s="445">
        <v>1</v>
      </c>
      <c r="C36" s="446"/>
      <c r="D36" s="447"/>
      <c r="E36" s="448"/>
      <c r="F36" s="449"/>
      <c r="G36" s="517" t="s">
        <v>43</v>
      </c>
      <c r="H36" s="443">
        <v>2</v>
      </c>
      <c r="I36" s="523">
        <f>SUM(I37+I43)</f>
        <v>15855</v>
      </c>
      <c r="J36" s="523">
        <f>SUM(J37+J43)</f>
        <v>13410</v>
      </c>
      <c r="K36" s="525">
        <f>SUM(K37+K43)</f>
        <v>5000</v>
      </c>
      <c r="L36" s="526">
        <f>SUM(L37+L43)</f>
        <v>5000</v>
      </c>
      <c r="M36" s="386"/>
    </row>
    <row r="37" spans="1:18" ht="14.25" customHeight="1">
      <c r="A37" s="450">
        <v>2</v>
      </c>
      <c r="B37" s="450">
        <v>1</v>
      </c>
      <c r="C37" s="451">
        <v>1</v>
      </c>
      <c r="D37" s="452"/>
      <c r="E37" s="450"/>
      <c r="F37" s="453"/>
      <c r="G37" s="508" t="s">
        <v>44</v>
      </c>
      <c r="H37" s="443">
        <v>3</v>
      </c>
      <c r="I37" s="523">
        <f>SUM(I38)</f>
        <v>15628</v>
      </c>
      <c r="J37" s="523">
        <f>SUM(J38)</f>
        <v>13220</v>
      </c>
      <c r="K37" s="524">
        <f>SUM(K38)</f>
        <v>5000</v>
      </c>
      <c r="L37" s="523">
        <f>SUM(L38)</f>
        <v>5000</v>
      </c>
      <c r="M37" s="386"/>
      <c r="Q37" s="386"/>
    </row>
    <row r="38" spans="1:18" ht="13.5" customHeight="1">
      <c r="A38" s="454">
        <v>2</v>
      </c>
      <c r="B38" s="450">
        <v>1</v>
      </c>
      <c r="C38" s="451">
        <v>1</v>
      </c>
      <c r="D38" s="452">
        <v>1</v>
      </c>
      <c r="E38" s="450"/>
      <c r="F38" s="453"/>
      <c r="G38" s="508" t="s">
        <v>44</v>
      </c>
      <c r="H38" s="443">
        <v>4</v>
      </c>
      <c r="I38" s="523">
        <f>SUM(I39+I41)</f>
        <v>15628</v>
      </c>
      <c r="J38" s="523">
        <f>SUM(J39+J41)</f>
        <v>13220</v>
      </c>
      <c r="K38" s="523">
        <f>SUM(K39+K41)</f>
        <v>5000</v>
      </c>
      <c r="L38" s="523">
        <f>SUM(L39+L41)</f>
        <v>5000</v>
      </c>
      <c r="M38" s="386"/>
      <c r="Q38" s="455"/>
    </row>
    <row r="39" spans="1:18" ht="14.25" customHeight="1">
      <c r="A39" s="454">
        <v>2</v>
      </c>
      <c r="B39" s="450">
        <v>1</v>
      </c>
      <c r="C39" s="451">
        <v>1</v>
      </c>
      <c r="D39" s="452">
        <v>1</v>
      </c>
      <c r="E39" s="450">
        <v>1</v>
      </c>
      <c r="F39" s="453"/>
      <c r="G39" s="508" t="s">
        <v>45</v>
      </c>
      <c r="H39" s="443">
        <v>5</v>
      </c>
      <c r="I39" s="524">
        <f>SUM(I40)</f>
        <v>15628</v>
      </c>
      <c r="J39" s="524">
        <f>SUM(J40)</f>
        <v>13220</v>
      </c>
      <c r="K39" s="524">
        <f>SUM(K40)</f>
        <v>5000</v>
      </c>
      <c r="L39" s="524">
        <f>SUM(L40)</f>
        <v>5000</v>
      </c>
      <c r="M39" s="386"/>
      <c r="Q39" s="455"/>
    </row>
    <row r="40" spans="1:18" ht="14.25" customHeight="1">
      <c r="A40" s="454">
        <v>2</v>
      </c>
      <c r="B40" s="450">
        <v>1</v>
      </c>
      <c r="C40" s="451">
        <v>1</v>
      </c>
      <c r="D40" s="452">
        <v>1</v>
      </c>
      <c r="E40" s="450">
        <v>1</v>
      </c>
      <c r="F40" s="453">
        <v>1</v>
      </c>
      <c r="G40" s="508" t="s">
        <v>45</v>
      </c>
      <c r="H40" s="443">
        <v>6</v>
      </c>
      <c r="I40" s="527">
        <v>15628</v>
      </c>
      <c r="J40" s="528">
        <v>13220</v>
      </c>
      <c r="K40" s="528">
        <v>5000</v>
      </c>
      <c r="L40" s="528">
        <v>5000</v>
      </c>
      <c r="M40" s="386"/>
      <c r="Q40" s="455"/>
    </row>
    <row r="41" spans="1:18" ht="12.75" hidden="1" customHeight="1">
      <c r="A41" s="454">
        <v>2</v>
      </c>
      <c r="B41" s="450">
        <v>1</v>
      </c>
      <c r="C41" s="451">
        <v>1</v>
      </c>
      <c r="D41" s="452">
        <v>1</v>
      </c>
      <c r="E41" s="450">
        <v>2</v>
      </c>
      <c r="F41" s="453"/>
      <c r="G41" s="508" t="s">
        <v>46</v>
      </c>
      <c r="H41" s="443">
        <v>7</v>
      </c>
      <c r="I41" s="524">
        <f>I42</f>
        <v>0</v>
      </c>
      <c r="J41" s="524">
        <f>J42</f>
        <v>0</v>
      </c>
      <c r="K41" s="524">
        <f>K42</f>
        <v>0</v>
      </c>
      <c r="L41" s="524">
        <f>L42</f>
        <v>0</v>
      </c>
      <c r="M41" s="386"/>
      <c r="Q41" s="455"/>
    </row>
    <row r="42" spans="1:18" ht="12.75" hidden="1" customHeight="1">
      <c r="A42" s="454">
        <v>2</v>
      </c>
      <c r="B42" s="450">
        <v>1</v>
      </c>
      <c r="C42" s="451">
        <v>1</v>
      </c>
      <c r="D42" s="452">
        <v>1</v>
      </c>
      <c r="E42" s="450">
        <v>2</v>
      </c>
      <c r="F42" s="453">
        <v>1</v>
      </c>
      <c r="G42" s="508" t="s">
        <v>46</v>
      </c>
      <c r="H42" s="443">
        <v>8</v>
      </c>
      <c r="I42" s="528">
        <v>0</v>
      </c>
      <c r="J42" s="529">
        <v>0</v>
      </c>
      <c r="K42" s="528">
        <v>0</v>
      </c>
      <c r="L42" s="529">
        <v>0</v>
      </c>
      <c r="M42" s="386"/>
      <c r="Q42" s="455"/>
    </row>
    <row r="43" spans="1:18" ht="13.5" customHeight="1">
      <c r="A43" s="454">
        <v>2</v>
      </c>
      <c r="B43" s="450">
        <v>1</v>
      </c>
      <c r="C43" s="451">
        <v>2</v>
      </c>
      <c r="D43" s="452"/>
      <c r="E43" s="450"/>
      <c r="F43" s="453"/>
      <c r="G43" s="508" t="s">
        <v>47</v>
      </c>
      <c r="H43" s="443">
        <v>9</v>
      </c>
      <c r="I43" s="524">
        <f t="shared" ref="I43:L45" si="0">I44</f>
        <v>227</v>
      </c>
      <c r="J43" s="523">
        <f t="shared" si="0"/>
        <v>190</v>
      </c>
      <c r="K43" s="524">
        <f t="shared" si="0"/>
        <v>0</v>
      </c>
      <c r="L43" s="523">
        <f t="shared" si="0"/>
        <v>0</v>
      </c>
      <c r="M43" s="386"/>
      <c r="Q43" s="455"/>
    </row>
    <row r="44" spans="1:18">
      <c r="A44" s="454">
        <v>2</v>
      </c>
      <c r="B44" s="450">
        <v>1</v>
      </c>
      <c r="C44" s="451">
        <v>2</v>
      </c>
      <c r="D44" s="452">
        <v>1</v>
      </c>
      <c r="E44" s="450"/>
      <c r="F44" s="453"/>
      <c r="G44" s="452" t="s">
        <v>47</v>
      </c>
      <c r="H44" s="443">
        <v>10</v>
      </c>
      <c r="I44" s="524">
        <f t="shared" si="0"/>
        <v>227</v>
      </c>
      <c r="J44" s="523">
        <f t="shared" si="0"/>
        <v>190</v>
      </c>
      <c r="K44" s="523">
        <f t="shared" si="0"/>
        <v>0</v>
      </c>
      <c r="L44" s="523">
        <f t="shared" si="0"/>
        <v>0</v>
      </c>
      <c r="Q44" s="386"/>
    </row>
    <row r="45" spans="1:18" ht="13.5" customHeight="1">
      <c r="A45" s="454">
        <v>2</v>
      </c>
      <c r="B45" s="450">
        <v>1</v>
      </c>
      <c r="C45" s="451">
        <v>2</v>
      </c>
      <c r="D45" s="452">
        <v>1</v>
      </c>
      <c r="E45" s="450">
        <v>1</v>
      </c>
      <c r="F45" s="453"/>
      <c r="G45" s="452" t="s">
        <v>47</v>
      </c>
      <c r="H45" s="443">
        <v>11</v>
      </c>
      <c r="I45" s="523">
        <f t="shared" si="0"/>
        <v>227</v>
      </c>
      <c r="J45" s="523">
        <f t="shared" si="0"/>
        <v>190</v>
      </c>
      <c r="K45" s="523">
        <f t="shared" si="0"/>
        <v>0</v>
      </c>
      <c r="L45" s="523">
        <f t="shared" si="0"/>
        <v>0</v>
      </c>
      <c r="M45" s="386"/>
      <c r="Q45" s="455"/>
    </row>
    <row r="46" spans="1:18" ht="14.25" customHeight="1">
      <c r="A46" s="454">
        <v>2</v>
      </c>
      <c r="B46" s="450">
        <v>1</v>
      </c>
      <c r="C46" s="451">
        <v>2</v>
      </c>
      <c r="D46" s="452">
        <v>1</v>
      </c>
      <c r="E46" s="450">
        <v>1</v>
      </c>
      <c r="F46" s="453">
        <v>1</v>
      </c>
      <c r="G46" s="452" t="s">
        <v>47</v>
      </c>
      <c r="H46" s="443">
        <v>12</v>
      </c>
      <c r="I46" s="529">
        <v>227</v>
      </c>
      <c r="J46" s="528">
        <v>190</v>
      </c>
      <c r="K46" s="528">
        <v>0</v>
      </c>
      <c r="L46" s="528">
        <v>0</v>
      </c>
      <c r="M46" s="386"/>
      <c r="Q46" s="455"/>
    </row>
    <row r="47" spans="1:18" ht="26.25" customHeight="1">
      <c r="A47" s="456">
        <v>2</v>
      </c>
      <c r="B47" s="457">
        <v>2</v>
      </c>
      <c r="C47" s="446"/>
      <c r="D47" s="447"/>
      <c r="E47" s="448"/>
      <c r="F47" s="449"/>
      <c r="G47" s="517" t="s">
        <v>48</v>
      </c>
      <c r="H47" s="443">
        <v>13</v>
      </c>
      <c r="I47" s="530">
        <f t="shared" ref="I47:L49" si="1">I48</f>
        <v>9534</v>
      </c>
      <c r="J47" s="531">
        <f t="shared" si="1"/>
        <v>5632</v>
      </c>
      <c r="K47" s="530">
        <f t="shared" si="1"/>
        <v>0</v>
      </c>
      <c r="L47" s="530">
        <f t="shared" si="1"/>
        <v>0</v>
      </c>
      <c r="M47" s="386"/>
    </row>
    <row r="48" spans="1:18" ht="27" customHeight="1">
      <c r="A48" s="454">
        <v>2</v>
      </c>
      <c r="B48" s="450">
        <v>2</v>
      </c>
      <c r="C48" s="451">
        <v>1</v>
      </c>
      <c r="D48" s="452"/>
      <c r="E48" s="450"/>
      <c r="F48" s="453"/>
      <c r="G48" s="447" t="s">
        <v>48</v>
      </c>
      <c r="H48" s="443">
        <v>14</v>
      </c>
      <c r="I48" s="523">
        <f t="shared" si="1"/>
        <v>9534</v>
      </c>
      <c r="J48" s="524">
        <f t="shared" si="1"/>
        <v>5632</v>
      </c>
      <c r="K48" s="523">
        <f t="shared" si="1"/>
        <v>0</v>
      </c>
      <c r="L48" s="524">
        <f t="shared" si="1"/>
        <v>0</v>
      </c>
      <c r="M48" s="386"/>
      <c r="Q48" s="386"/>
      <c r="R48" s="455"/>
    </row>
    <row r="49" spans="1:18" ht="15.75" customHeight="1">
      <c r="A49" s="454">
        <v>2</v>
      </c>
      <c r="B49" s="450">
        <v>2</v>
      </c>
      <c r="C49" s="451">
        <v>1</v>
      </c>
      <c r="D49" s="452">
        <v>1</v>
      </c>
      <c r="E49" s="450"/>
      <c r="F49" s="453"/>
      <c r="G49" s="447" t="s">
        <v>48</v>
      </c>
      <c r="H49" s="443">
        <v>15</v>
      </c>
      <c r="I49" s="523">
        <f t="shared" si="1"/>
        <v>9534</v>
      </c>
      <c r="J49" s="524">
        <f t="shared" si="1"/>
        <v>5632</v>
      </c>
      <c r="K49" s="526">
        <f t="shared" si="1"/>
        <v>0</v>
      </c>
      <c r="L49" s="526">
        <f t="shared" si="1"/>
        <v>0</v>
      </c>
      <c r="M49" s="386"/>
      <c r="Q49" s="455"/>
      <c r="R49" s="386"/>
    </row>
    <row r="50" spans="1:18" ht="24.75" customHeight="1">
      <c r="A50" s="458">
        <v>2</v>
      </c>
      <c r="B50" s="459">
        <v>2</v>
      </c>
      <c r="C50" s="460">
        <v>1</v>
      </c>
      <c r="D50" s="461">
        <v>1</v>
      </c>
      <c r="E50" s="459">
        <v>1</v>
      </c>
      <c r="F50" s="462"/>
      <c r="G50" s="447" t="s">
        <v>48</v>
      </c>
      <c r="H50" s="443">
        <v>16</v>
      </c>
      <c r="I50" s="532">
        <f>SUM(I51:I67)</f>
        <v>9534</v>
      </c>
      <c r="J50" s="532">
        <f>SUM(J51:J67)</f>
        <v>5632</v>
      </c>
      <c r="K50" s="533">
        <f>SUM(K51:K67)</f>
        <v>0</v>
      </c>
      <c r="L50" s="533">
        <f>SUM(L51:L67)</f>
        <v>0</v>
      </c>
      <c r="M50" s="386"/>
      <c r="Q50" s="455"/>
      <c r="R50" s="386"/>
    </row>
    <row r="51" spans="1:18" ht="15.75" customHeight="1">
      <c r="A51" s="454">
        <v>2</v>
      </c>
      <c r="B51" s="450">
        <v>2</v>
      </c>
      <c r="C51" s="451">
        <v>1</v>
      </c>
      <c r="D51" s="452">
        <v>1</v>
      </c>
      <c r="E51" s="450">
        <v>1</v>
      </c>
      <c r="F51" s="463">
        <v>1</v>
      </c>
      <c r="G51" s="452" t="s">
        <v>49</v>
      </c>
      <c r="H51" s="443">
        <v>17</v>
      </c>
      <c r="I51" s="528">
        <v>3313</v>
      </c>
      <c r="J51" s="528">
        <v>1913</v>
      </c>
      <c r="K51" s="528">
        <v>0</v>
      </c>
      <c r="L51" s="528">
        <v>0</v>
      </c>
      <c r="M51" s="386"/>
      <c r="Q51" s="455"/>
      <c r="R51" s="386"/>
    </row>
    <row r="52" spans="1:18" ht="26.25" hidden="1" customHeight="1">
      <c r="A52" s="454">
        <v>2</v>
      </c>
      <c r="B52" s="450">
        <v>2</v>
      </c>
      <c r="C52" s="451">
        <v>1</v>
      </c>
      <c r="D52" s="452">
        <v>1</v>
      </c>
      <c r="E52" s="450">
        <v>1</v>
      </c>
      <c r="F52" s="453">
        <v>2</v>
      </c>
      <c r="G52" s="452" t="s">
        <v>50</v>
      </c>
      <c r="H52" s="443">
        <v>18</v>
      </c>
      <c r="I52" s="528">
        <v>0</v>
      </c>
      <c r="J52" s="528">
        <v>0</v>
      </c>
      <c r="K52" s="528">
        <v>0</v>
      </c>
      <c r="L52" s="528">
        <v>0</v>
      </c>
      <c r="M52" s="386"/>
      <c r="Q52" s="455"/>
      <c r="R52" s="386"/>
    </row>
    <row r="53" spans="1:18" ht="26.25" hidden="1" customHeight="1">
      <c r="A53" s="454">
        <v>2</v>
      </c>
      <c r="B53" s="450">
        <v>2</v>
      </c>
      <c r="C53" s="451">
        <v>1</v>
      </c>
      <c r="D53" s="452">
        <v>1</v>
      </c>
      <c r="E53" s="450">
        <v>1</v>
      </c>
      <c r="F53" s="453">
        <v>5</v>
      </c>
      <c r="G53" s="452" t="s">
        <v>51</v>
      </c>
      <c r="H53" s="443">
        <v>19</v>
      </c>
      <c r="I53" s="528">
        <v>0</v>
      </c>
      <c r="J53" s="528">
        <v>0</v>
      </c>
      <c r="K53" s="528">
        <v>0</v>
      </c>
      <c r="L53" s="528">
        <v>0</v>
      </c>
      <c r="M53" s="386"/>
      <c r="Q53" s="455"/>
      <c r="R53" s="386"/>
    </row>
    <row r="54" spans="1:18" ht="27" customHeight="1">
      <c r="A54" s="454">
        <v>2</v>
      </c>
      <c r="B54" s="450">
        <v>2</v>
      </c>
      <c r="C54" s="451">
        <v>1</v>
      </c>
      <c r="D54" s="452">
        <v>1</v>
      </c>
      <c r="E54" s="450">
        <v>1</v>
      </c>
      <c r="F54" s="453">
        <v>6</v>
      </c>
      <c r="G54" s="452" t="s">
        <v>52</v>
      </c>
      <c r="H54" s="443">
        <v>20</v>
      </c>
      <c r="I54" s="528">
        <v>6221</v>
      </c>
      <c r="J54" s="528">
        <v>3719</v>
      </c>
      <c r="K54" s="528">
        <v>0</v>
      </c>
      <c r="L54" s="528">
        <v>0</v>
      </c>
      <c r="M54" s="386"/>
      <c r="Q54" s="455"/>
      <c r="R54" s="386"/>
    </row>
    <row r="55" spans="1:18" ht="26.25" hidden="1" customHeight="1">
      <c r="A55" s="464">
        <v>2</v>
      </c>
      <c r="B55" s="448">
        <v>2</v>
      </c>
      <c r="C55" s="446">
        <v>1</v>
      </c>
      <c r="D55" s="447">
        <v>1</v>
      </c>
      <c r="E55" s="448">
        <v>1</v>
      </c>
      <c r="F55" s="449">
        <v>7</v>
      </c>
      <c r="G55" s="447" t="s">
        <v>53</v>
      </c>
      <c r="H55" s="443">
        <v>21</v>
      </c>
      <c r="I55" s="528">
        <v>0</v>
      </c>
      <c r="J55" s="528">
        <v>0</v>
      </c>
      <c r="K55" s="528">
        <v>0</v>
      </c>
      <c r="L55" s="528">
        <v>0</v>
      </c>
      <c r="M55" s="386"/>
      <c r="Q55" s="455"/>
      <c r="R55" s="386"/>
    </row>
    <row r="56" spans="1:18" ht="12" hidden="1" customHeight="1">
      <c r="A56" s="454">
        <v>2</v>
      </c>
      <c r="B56" s="450">
        <v>2</v>
      </c>
      <c r="C56" s="451">
        <v>1</v>
      </c>
      <c r="D56" s="452">
        <v>1</v>
      </c>
      <c r="E56" s="450">
        <v>1</v>
      </c>
      <c r="F56" s="453">
        <v>11</v>
      </c>
      <c r="G56" s="452" t="s">
        <v>54</v>
      </c>
      <c r="H56" s="443">
        <v>22</v>
      </c>
      <c r="I56" s="528">
        <v>0</v>
      </c>
      <c r="J56" s="528">
        <v>0</v>
      </c>
      <c r="K56" s="528">
        <v>0</v>
      </c>
      <c r="L56" s="528">
        <v>0</v>
      </c>
      <c r="M56" s="386"/>
      <c r="Q56" s="455"/>
      <c r="R56" s="386"/>
    </row>
    <row r="57" spans="1:18" ht="15.75" hidden="1" customHeight="1">
      <c r="A57" s="458">
        <v>2</v>
      </c>
      <c r="B57" s="465">
        <v>2</v>
      </c>
      <c r="C57" s="466">
        <v>1</v>
      </c>
      <c r="D57" s="466">
        <v>1</v>
      </c>
      <c r="E57" s="466">
        <v>1</v>
      </c>
      <c r="F57" s="467">
        <v>12</v>
      </c>
      <c r="G57" s="468" t="s">
        <v>55</v>
      </c>
      <c r="H57" s="443">
        <v>23</v>
      </c>
      <c r="I57" s="528">
        <v>0</v>
      </c>
      <c r="J57" s="528">
        <v>0</v>
      </c>
      <c r="K57" s="528">
        <v>0</v>
      </c>
      <c r="L57" s="528">
        <v>0</v>
      </c>
      <c r="M57" s="386"/>
      <c r="Q57" s="455"/>
      <c r="R57" s="386"/>
    </row>
    <row r="58" spans="1:18" ht="25.5" hidden="1" customHeight="1">
      <c r="A58" s="454">
        <v>2</v>
      </c>
      <c r="B58" s="450">
        <v>2</v>
      </c>
      <c r="C58" s="451">
        <v>1</v>
      </c>
      <c r="D58" s="451">
        <v>1</v>
      </c>
      <c r="E58" s="451">
        <v>1</v>
      </c>
      <c r="F58" s="453">
        <v>14</v>
      </c>
      <c r="G58" s="469" t="s">
        <v>56</v>
      </c>
      <c r="H58" s="443">
        <v>24</v>
      </c>
      <c r="I58" s="528">
        <v>0</v>
      </c>
      <c r="J58" s="529">
        <v>0</v>
      </c>
      <c r="K58" s="529">
        <v>0</v>
      </c>
      <c r="L58" s="529">
        <v>0</v>
      </c>
      <c r="M58" s="386"/>
      <c r="Q58" s="455"/>
      <c r="R58" s="386"/>
    </row>
    <row r="59" spans="1:18" ht="27.75" hidden="1" customHeight="1">
      <c r="A59" s="454">
        <v>2</v>
      </c>
      <c r="B59" s="450">
        <v>2</v>
      </c>
      <c r="C59" s="451">
        <v>1</v>
      </c>
      <c r="D59" s="451">
        <v>1</v>
      </c>
      <c r="E59" s="451">
        <v>1</v>
      </c>
      <c r="F59" s="453">
        <v>15</v>
      </c>
      <c r="G59" s="452" t="s">
        <v>57</v>
      </c>
      <c r="H59" s="443">
        <v>25</v>
      </c>
      <c r="I59" s="528">
        <v>0</v>
      </c>
      <c r="J59" s="528">
        <v>0</v>
      </c>
      <c r="K59" s="528">
        <v>0</v>
      </c>
      <c r="L59" s="528">
        <v>0</v>
      </c>
      <c r="M59" s="386"/>
      <c r="Q59" s="455"/>
      <c r="R59" s="386"/>
    </row>
    <row r="60" spans="1:18" ht="15.75" hidden="1" customHeight="1">
      <c r="A60" s="454">
        <v>2</v>
      </c>
      <c r="B60" s="450">
        <v>2</v>
      </c>
      <c r="C60" s="451">
        <v>1</v>
      </c>
      <c r="D60" s="451">
        <v>1</v>
      </c>
      <c r="E60" s="451">
        <v>1</v>
      </c>
      <c r="F60" s="453">
        <v>16</v>
      </c>
      <c r="G60" s="452" t="s">
        <v>58</v>
      </c>
      <c r="H60" s="443">
        <v>26</v>
      </c>
      <c r="I60" s="528">
        <v>0</v>
      </c>
      <c r="J60" s="528">
        <v>0</v>
      </c>
      <c r="K60" s="528">
        <v>0</v>
      </c>
      <c r="L60" s="528">
        <v>0</v>
      </c>
      <c r="M60" s="386"/>
      <c r="Q60" s="455"/>
      <c r="R60" s="386"/>
    </row>
    <row r="61" spans="1:18" ht="27.75" hidden="1" customHeight="1">
      <c r="A61" s="454">
        <v>2</v>
      </c>
      <c r="B61" s="450">
        <v>2</v>
      </c>
      <c r="C61" s="451">
        <v>1</v>
      </c>
      <c r="D61" s="451">
        <v>1</v>
      </c>
      <c r="E61" s="451">
        <v>1</v>
      </c>
      <c r="F61" s="453">
        <v>17</v>
      </c>
      <c r="G61" s="452" t="s">
        <v>59</v>
      </c>
      <c r="H61" s="443">
        <v>27</v>
      </c>
      <c r="I61" s="528">
        <v>0</v>
      </c>
      <c r="J61" s="529">
        <v>0</v>
      </c>
      <c r="K61" s="529">
        <v>0</v>
      </c>
      <c r="L61" s="529">
        <v>0</v>
      </c>
      <c r="M61" s="386"/>
      <c r="Q61" s="455"/>
      <c r="R61" s="386"/>
    </row>
    <row r="62" spans="1:18" ht="14.25" hidden="1" customHeight="1">
      <c r="A62" s="454">
        <v>2</v>
      </c>
      <c r="B62" s="450">
        <v>2</v>
      </c>
      <c r="C62" s="451">
        <v>1</v>
      </c>
      <c r="D62" s="451">
        <v>1</v>
      </c>
      <c r="E62" s="451">
        <v>1</v>
      </c>
      <c r="F62" s="453">
        <v>20</v>
      </c>
      <c r="G62" s="452" t="s">
        <v>60</v>
      </c>
      <c r="H62" s="443">
        <v>28</v>
      </c>
      <c r="I62" s="528">
        <v>0</v>
      </c>
      <c r="J62" s="528">
        <v>0</v>
      </c>
      <c r="K62" s="528">
        <v>0</v>
      </c>
      <c r="L62" s="528">
        <v>0</v>
      </c>
      <c r="M62" s="386"/>
      <c r="Q62" s="455"/>
      <c r="R62" s="386"/>
    </row>
    <row r="63" spans="1:18" ht="27.75" hidden="1" customHeight="1">
      <c r="A63" s="454">
        <v>2</v>
      </c>
      <c r="B63" s="450">
        <v>2</v>
      </c>
      <c r="C63" s="451">
        <v>1</v>
      </c>
      <c r="D63" s="451">
        <v>1</v>
      </c>
      <c r="E63" s="451">
        <v>1</v>
      </c>
      <c r="F63" s="453">
        <v>21</v>
      </c>
      <c r="G63" s="452" t="s">
        <v>61</v>
      </c>
      <c r="H63" s="443">
        <v>29</v>
      </c>
      <c r="I63" s="528">
        <v>0</v>
      </c>
      <c r="J63" s="528">
        <v>0</v>
      </c>
      <c r="K63" s="528">
        <v>0</v>
      </c>
      <c r="L63" s="528">
        <v>0</v>
      </c>
      <c r="M63" s="386"/>
      <c r="Q63" s="455"/>
      <c r="R63" s="386"/>
    </row>
    <row r="64" spans="1:18" ht="12" hidden="1" customHeight="1">
      <c r="A64" s="454">
        <v>2</v>
      </c>
      <c r="B64" s="450">
        <v>2</v>
      </c>
      <c r="C64" s="451">
        <v>1</v>
      </c>
      <c r="D64" s="451">
        <v>1</v>
      </c>
      <c r="E64" s="451">
        <v>1</v>
      </c>
      <c r="F64" s="453">
        <v>22</v>
      </c>
      <c r="G64" s="452" t="s">
        <v>62</v>
      </c>
      <c r="H64" s="443">
        <v>30</v>
      </c>
      <c r="I64" s="528">
        <v>0</v>
      </c>
      <c r="J64" s="528">
        <v>0</v>
      </c>
      <c r="K64" s="528">
        <v>0</v>
      </c>
      <c r="L64" s="528">
        <v>0</v>
      </c>
      <c r="M64" s="386"/>
      <c r="Q64" s="455"/>
      <c r="R64" s="386"/>
    </row>
    <row r="65" spans="1:18" ht="12" hidden="1" customHeight="1">
      <c r="A65" s="454">
        <v>2</v>
      </c>
      <c r="B65" s="450">
        <v>2</v>
      </c>
      <c r="C65" s="451">
        <v>1</v>
      </c>
      <c r="D65" s="451">
        <v>1</v>
      </c>
      <c r="E65" s="451">
        <v>1</v>
      </c>
      <c r="F65" s="453">
        <v>23</v>
      </c>
      <c r="G65" s="452" t="s">
        <v>63</v>
      </c>
      <c r="H65" s="443">
        <v>31</v>
      </c>
      <c r="I65" s="528">
        <v>0</v>
      </c>
      <c r="J65" s="528">
        <v>0</v>
      </c>
      <c r="K65" s="528">
        <v>0</v>
      </c>
      <c r="L65" s="528">
        <v>0</v>
      </c>
      <c r="M65" s="386"/>
      <c r="Q65" s="455"/>
      <c r="R65" s="386"/>
    </row>
    <row r="66" spans="1:18" ht="12" hidden="1" customHeight="1">
      <c r="A66" s="470">
        <v>2</v>
      </c>
      <c r="B66" s="450">
        <v>2</v>
      </c>
      <c r="C66" s="451">
        <v>1</v>
      </c>
      <c r="D66" s="451">
        <v>1</v>
      </c>
      <c r="E66" s="451">
        <v>1</v>
      </c>
      <c r="F66" s="453">
        <v>24</v>
      </c>
      <c r="G66" s="452" t="s">
        <v>64</v>
      </c>
      <c r="H66" s="443">
        <v>32</v>
      </c>
      <c r="I66" s="528">
        <v>0</v>
      </c>
      <c r="J66" s="528">
        <v>0</v>
      </c>
      <c r="K66" s="528">
        <v>0</v>
      </c>
      <c r="L66" s="528">
        <v>0</v>
      </c>
      <c r="M66" s="386"/>
      <c r="Q66" s="455"/>
      <c r="R66" s="386"/>
    </row>
    <row r="67" spans="1:18" ht="15" hidden="1" customHeight="1">
      <c r="A67" s="454">
        <v>2</v>
      </c>
      <c r="B67" s="450">
        <v>2</v>
      </c>
      <c r="C67" s="451">
        <v>1</v>
      </c>
      <c r="D67" s="451">
        <v>1</v>
      </c>
      <c r="E67" s="451">
        <v>1</v>
      </c>
      <c r="F67" s="453">
        <v>30</v>
      </c>
      <c r="G67" s="452" t="s">
        <v>65</v>
      </c>
      <c r="H67" s="443">
        <v>33</v>
      </c>
      <c r="I67" s="528">
        <v>0</v>
      </c>
      <c r="J67" s="528">
        <v>0</v>
      </c>
      <c r="K67" s="528">
        <v>0</v>
      </c>
      <c r="L67" s="528">
        <v>0</v>
      </c>
      <c r="M67" s="386"/>
      <c r="Q67" s="455"/>
      <c r="R67" s="386"/>
    </row>
    <row r="68" spans="1:18" ht="14.25" hidden="1" customHeight="1">
      <c r="A68" s="471">
        <v>2</v>
      </c>
      <c r="B68" s="472">
        <v>3</v>
      </c>
      <c r="C68" s="445"/>
      <c r="D68" s="446"/>
      <c r="E68" s="446"/>
      <c r="F68" s="449"/>
      <c r="G68" s="518" t="s">
        <v>66</v>
      </c>
      <c r="H68" s="443">
        <v>34</v>
      </c>
      <c r="I68" s="530">
        <f>I69+I85</f>
        <v>0</v>
      </c>
      <c r="J68" s="530">
        <f>J69+J85</f>
        <v>0</v>
      </c>
      <c r="K68" s="530">
        <f>K69+K85</f>
        <v>0</v>
      </c>
      <c r="L68" s="530">
        <f>L69+L85</f>
        <v>0</v>
      </c>
      <c r="M68" s="386"/>
    </row>
    <row r="69" spans="1:18" ht="13.5" hidden="1" customHeight="1">
      <c r="A69" s="454">
        <v>2</v>
      </c>
      <c r="B69" s="450">
        <v>3</v>
      </c>
      <c r="C69" s="451">
        <v>1</v>
      </c>
      <c r="D69" s="451"/>
      <c r="E69" s="451"/>
      <c r="F69" s="453"/>
      <c r="G69" s="452" t="s">
        <v>67</v>
      </c>
      <c r="H69" s="443">
        <v>35</v>
      </c>
      <c r="I69" s="523">
        <f>SUM(I70+I75+I80)</f>
        <v>0</v>
      </c>
      <c r="J69" s="523">
        <f>SUM(J70+J75+J80)</f>
        <v>0</v>
      </c>
      <c r="K69" s="523">
        <f>SUM(K70+K75+K80)</f>
        <v>0</v>
      </c>
      <c r="L69" s="523">
        <f>SUM(L70+L75+L80)</f>
        <v>0</v>
      </c>
      <c r="M69" s="386"/>
      <c r="Q69" s="386"/>
      <c r="R69" s="455"/>
    </row>
    <row r="70" spans="1:18" ht="15" hidden="1" customHeight="1">
      <c r="A70" s="454">
        <v>2</v>
      </c>
      <c r="B70" s="450">
        <v>3</v>
      </c>
      <c r="C70" s="451">
        <v>1</v>
      </c>
      <c r="D70" s="451">
        <v>1</v>
      </c>
      <c r="E70" s="451"/>
      <c r="F70" s="453"/>
      <c r="G70" s="508" t="s">
        <v>68</v>
      </c>
      <c r="H70" s="443">
        <v>36</v>
      </c>
      <c r="I70" s="523">
        <f>I71</f>
        <v>0</v>
      </c>
      <c r="J70" s="534">
        <f>J71</f>
        <v>0</v>
      </c>
      <c r="K70" s="524">
        <f>K71</f>
        <v>0</v>
      </c>
      <c r="L70" s="523">
        <f>L71</f>
        <v>0</v>
      </c>
      <c r="M70" s="386"/>
      <c r="Q70" s="455"/>
      <c r="R70" s="386"/>
    </row>
    <row r="71" spans="1:18" ht="13.5" hidden="1" customHeight="1">
      <c r="A71" s="454">
        <v>2</v>
      </c>
      <c r="B71" s="450">
        <v>3</v>
      </c>
      <c r="C71" s="451">
        <v>1</v>
      </c>
      <c r="D71" s="451">
        <v>1</v>
      </c>
      <c r="E71" s="451">
        <v>1</v>
      </c>
      <c r="F71" s="453"/>
      <c r="G71" s="452" t="s">
        <v>68</v>
      </c>
      <c r="H71" s="443">
        <v>37</v>
      </c>
      <c r="I71" s="523">
        <f>SUM(I72:I74)</f>
        <v>0</v>
      </c>
      <c r="J71" s="534">
        <f>SUM(J72:J74)</f>
        <v>0</v>
      </c>
      <c r="K71" s="524">
        <f>SUM(K72:K74)</f>
        <v>0</v>
      </c>
      <c r="L71" s="523">
        <f>SUM(L72:L74)</f>
        <v>0</v>
      </c>
      <c r="M71" s="386"/>
      <c r="Q71" s="455"/>
      <c r="R71" s="386"/>
    </row>
    <row r="72" spans="1:18" s="473" customFormat="1" ht="25.5" hidden="1" customHeight="1">
      <c r="A72" s="454">
        <v>2</v>
      </c>
      <c r="B72" s="450">
        <v>3</v>
      </c>
      <c r="C72" s="451">
        <v>1</v>
      </c>
      <c r="D72" s="451">
        <v>1</v>
      </c>
      <c r="E72" s="451">
        <v>1</v>
      </c>
      <c r="F72" s="453">
        <v>1</v>
      </c>
      <c r="G72" s="452" t="s">
        <v>69</v>
      </c>
      <c r="H72" s="443">
        <v>38</v>
      </c>
      <c r="I72" s="529">
        <v>0</v>
      </c>
      <c r="J72" s="529">
        <v>0</v>
      </c>
      <c r="K72" s="529">
        <v>0</v>
      </c>
      <c r="L72" s="529">
        <v>0</v>
      </c>
      <c r="Q72" s="455"/>
      <c r="R72" s="386"/>
    </row>
    <row r="73" spans="1:18" ht="27.75" hidden="1" customHeight="1">
      <c r="A73" s="454">
        <v>2</v>
      </c>
      <c r="B73" s="448">
        <v>3</v>
      </c>
      <c r="C73" s="446">
        <v>1</v>
      </c>
      <c r="D73" s="446">
        <v>1</v>
      </c>
      <c r="E73" s="446">
        <v>1</v>
      </c>
      <c r="F73" s="449">
        <v>2</v>
      </c>
      <c r="G73" s="447" t="s">
        <v>70</v>
      </c>
      <c r="H73" s="443">
        <v>39</v>
      </c>
      <c r="I73" s="527">
        <v>0</v>
      </c>
      <c r="J73" s="527">
        <v>0</v>
      </c>
      <c r="K73" s="527">
        <v>0</v>
      </c>
      <c r="L73" s="527">
        <v>0</v>
      </c>
      <c r="M73" s="386"/>
      <c r="Q73" s="455"/>
      <c r="R73" s="386"/>
    </row>
    <row r="74" spans="1:18" ht="16.5" hidden="1" customHeight="1">
      <c r="A74" s="450">
        <v>2</v>
      </c>
      <c r="B74" s="451">
        <v>3</v>
      </c>
      <c r="C74" s="451">
        <v>1</v>
      </c>
      <c r="D74" s="451">
        <v>1</v>
      </c>
      <c r="E74" s="451">
        <v>1</v>
      </c>
      <c r="F74" s="453">
        <v>3</v>
      </c>
      <c r="G74" s="452" t="s">
        <v>71</v>
      </c>
      <c r="H74" s="443">
        <v>40</v>
      </c>
      <c r="I74" s="529">
        <v>0</v>
      </c>
      <c r="J74" s="529">
        <v>0</v>
      </c>
      <c r="K74" s="529">
        <v>0</v>
      </c>
      <c r="L74" s="529">
        <v>0</v>
      </c>
      <c r="M74" s="386"/>
      <c r="Q74" s="455"/>
      <c r="R74" s="386"/>
    </row>
    <row r="75" spans="1:18" ht="29.25" hidden="1" customHeight="1">
      <c r="A75" s="448">
        <v>2</v>
      </c>
      <c r="B75" s="446">
        <v>3</v>
      </c>
      <c r="C75" s="446">
        <v>1</v>
      </c>
      <c r="D75" s="446">
        <v>2</v>
      </c>
      <c r="E75" s="446"/>
      <c r="F75" s="449"/>
      <c r="G75" s="509" t="s">
        <v>72</v>
      </c>
      <c r="H75" s="443">
        <v>41</v>
      </c>
      <c r="I75" s="530">
        <f>I76</f>
        <v>0</v>
      </c>
      <c r="J75" s="535">
        <f>J76</f>
        <v>0</v>
      </c>
      <c r="K75" s="531">
        <f>K76</f>
        <v>0</v>
      </c>
      <c r="L75" s="531">
        <f>L76</f>
        <v>0</v>
      </c>
      <c r="M75" s="386"/>
      <c r="Q75" s="455"/>
      <c r="R75" s="386"/>
    </row>
    <row r="76" spans="1:18" ht="27" hidden="1" customHeight="1">
      <c r="A76" s="459">
        <v>2</v>
      </c>
      <c r="B76" s="460">
        <v>3</v>
      </c>
      <c r="C76" s="460">
        <v>1</v>
      </c>
      <c r="D76" s="460">
        <v>2</v>
      </c>
      <c r="E76" s="460">
        <v>1</v>
      </c>
      <c r="F76" s="462"/>
      <c r="G76" s="509" t="s">
        <v>72</v>
      </c>
      <c r="H76" s="443">
        <v>42</v>
      </c>
      <c r="I76" s="526">
        <f>SUM(I77:I79)</f>
        <v>0</v>
      </c>
      <c r="J76" s="536">
        <f>SUM(J77:J79)</f>
        <v>0</v>
      </c>
      <c r="K76" s="525">
        <f>SUM(K77:K79)</f>
        <v>0</v>
      </c>
      <c r="L76" s="524">
        <f>SUM(L77:L79)</f>
        <v>0</v>
      </c>
      <c r="M76" s="386"/>
      <c r="Q76" s="455"/>
      <c r="R76" s="386"/>
    </row>
    <row r="77" spans="1:18" s="473" customFormat="1" ht="27" hidden="1" customHeight="1">
      <c r="A77" s="450">
        <v>2</v>
      </c>
      <c r="B77" s="451">
        <v>3</v>
      </c>
      <c r="C77" s="451">
        <v>1</v>
      </c>
      <c r="D77" s="451">
        <v>2</v>
      </c>
      <c r="E77" s="451">
        <v>1</v>
      </c>
      <c r="F77" s="453">
        <v>1</v>
      </c>
      <c r="G77" s="510" t="s">
        <v>69</v>
      </c>
      <c r="H77" s="443">
        <v>43</v>
      </c>
      <c r="I77" s="529">
        <v>0</v>
      </c>
      <c r="J77" s="529">
        <v>0</v>
      </c>
      <c r="K77" s="529">
        <v>0</v>
      </c>
      <c r="L77" s="529">
        <v>0</v>
      </c>
      <c r="Q77" s="455"/>
      <c r="R77" s="386"/>
    </row>
    <row r="78" spans="1:18" ht="16.5" hidden="1" customHeight="1">
      <c r="A78" s="450">
        <v>2</v>
      </c>
      <c r="B78" s="451">
        <v>3</v>
      </c>
      <c r="C78" s="451">
        <v>1</v>
      </c>
      <c r="D78" s="451">
        <v>2</v>
      </c>
      <c r="E78" s="451">
        <v>1</v>
      </c>
      <c r="F78" s="453">
        <v>2</v>
      </c>
      <c r="G78" s="510" t="s">
        <v>73</v>
      </c>
      <c r="H78" s="443">
        <v>44</v>
      </c>
      <c r="I78" s="529">
        <v>0</v>
      </c>
      <c r="J78" s="529">
        <v>0</v>
      </c>
      <c r="K78" s="529">
        <v>0</v>
      </c>
      <c r="L78" s="529">
        <v>0</v>
      </c>
      <c r="M78" s="386"/>
      <c r="Q78" s="455"/>
      <c r="R78" s="386"/>
    </row>
    <row r="79" spans="1:18" ht="15" hidden="1" customHeight="1">
      <c r="A79" s="450">
        <v>2</v>
      </c>
      <c r="B79" s="451">
        <v>3</v>
      </c>
      <c r="C79" s="451">
        <v>1</v>
      </c>
      <c r="D79" s="451">
        <v>2</v>
      </c>
      <c r="E79" s="451">
        <v>1</v>
      </c>
      <c r="F79" s="453">
        <v>3</v>
      </c>
      <c r="G79" s="510" t="s">
        <v>71</v>
      </c>
      <c r="H79" s="443">
        <v>45</v>
      </c>
      <c r="I79" s="529">
        <v>0</v>
      </c>
      <c r="J79" s="529">
        <v>0</v>
      </c>
      <c r="K79" s="529">
        <v>0</v>
      </c>
      <c r="L79" s="529">
        <v>0</v>
      </c>
      <c r="M79" s="386"/>
      <c r="Q79" s="455"/>
      <c r="R79" s="386"/>
    </row>
    <row r="80" spans="1:18" ht="27.75" hidden="1" customHeight="1">
      <c r="A80" s="450">
        <v>2</v>
      </c>
      <c r="B80" s="451">
        <v>3</v>
      </c>
      <c r="C80" s="451">
        <v>1</v>
      </c>
      <c r="D80" s="451">
        <v>3</v>
      </c>
      <c r="E80" s="451"/>
      <c r="F80" s="453"/>
      <c r="G80" s="510" t="s">
        <v>74</v>
      </c>
      <c r="H80" s="443">
        <v>46</v>
      </c>
      <c r="I80" s="523">
        <f>I81</f>
        <v>0</v>
      </c>
      <c r="J80" s="534">
        <f>J81</f>
        <v>0</v>
      </c>
      <c r="K80" s="524">
        <f>K81</f>
        <v>0</v>
      </c>
      <c r="L80" s="524">
        <f>L81</f>
        <v>0</v>
      </c>
      <c r="M80" s="386"/>
      <c r="Q80" s="455"/>
      <c r="R80" s="386"/>
    </row>
    <row r="81" spans="1:18" ht="26.25" hidden="1" customHeight="1">
      <c r="A81" s="450">
        <v>2</v>
      </c>
      <c r="B81" s="451">
        <v>3</v>
      </c>
      <c r="C81" s="451">
        <v>1</v>
      </c>
      <c r="D81" s="451">
        <v>3</v>
      </c>
      <c r="E81" s="451">
        <v>1</v>
      </c>
      <c r="F81" s="453"/>
      <c r="G81" s="510" t="s">
        <v>75</v>
      </c>
      <c r="H81" s="443">
        <v>47</v>
      </c>
      <c r="I81" s="523">
        <f>SUM(I82:I84)</f>
        <v>0</v>
      </c>
      <c r="J81" s="534">
        <f>SUM(J82:J84)</f>
        <v>0</v>
      </c>
      <c r="K81" s="524">
        <f>SUM(K82:K84)</f>
        <v>0</v>
      </c>
      <c r="L81" s="524">
        <f>SUM(L82:L84)</f>
        <v>0</v>
      </c>
      <c r="M81" s="386"/>
      <c r="Q81" s="455"/>
      <c r="R81" s="386"/>
    </row>
    <row r="82" spans="1:18" ht="15" hidden="1" customHeight="1">
      <c r="A82" s="448">
        <v>2</v>
      </c>
      <c r="B82" s="446">
        <v>3</v>
      </c>
      <c r="C82" s="446">
        <v>1</v>
      </c>
      <c r="D82" s="446">
        <v>3</v>
      </c>
      <c r="E82" s="446">
        <v>1</v>
      </c>
      <c r="F82" s="449">
        <v>1</v>
      </c>
      <c r="G82" s="464" t="s">
        <v>76</v>
      </c>
      <c r="H82" s="443">
        <v>48</v>
      </c>
      <c r="I82" s="527">
        <v>0</v>
      </c>
      <c r="J82" s="527">
        <v>0</v>
      </c>
      <c r="K82" s="527">
        <v>0</v>
      </c>
      <c r="L82" s="527">
        <v>0</v>
      </c>
      <c r="M82" s="386"/>
      <c r="Q82" s="455"/>
      <c r="R82" s="386"/>
    </row>
    <row r="83" spans="1:18" ht="16.5" hidden="1" customHeight="1">
      <c r="A83" s="450">
        <v>2</v>
      </c>
      <c r="B83" s="451">
        <v>3</v>
      </c>
      <c r="C83" s="451">
        <v>1</v>
      </c>
      <c r="D83" s="451">
        <v>3</v>
      </c>
      <c r="E83" s="451">
        <v>1</v>
      </c>
      <c r="F83" s="453">
        <v>2</v>
      </c>
      <c r="G83" s="454" t="s">
        <v>77</v>
      </c>
      <c r="H83" s="443">
        <v>49</v>
      </c>
      <c r="I83" s="529">
        <v>0</v>
      </c>
      <c r="J83" s="529">
        <v>0</v>
      </c>
      <c r="K83" s="529">
        <v>0</v>
      </c>
      <c r="L83" s="529">
        <v>0</v>
      </c>
      <c r="M83" s="386"/>
      <c r="Q83" s="455"/>
      <c r="R83" s="386"/>
    </row>
    <row r="84" spans="1:18" ht="17.25" hidden="1" customHeight="1">
      <c r="A84" s="448">
        <v>2</v>
      </c>
      <c r="B84" s="446">
        <v>3</v>
      </c>
      <c r="C84" s="446">
        <v>1</v>
      </c>
      <c r="D84" s="446">
        <v>3</v>
      </c>
      <c r="E84" s="446">
        <v>1</v>
      </c>
      <c r="F84" s="449">
        <v>3</v>
      </c>
      <c r="G84" s="464" t="s">
        <v>78</v>
      </c>
      <c r="H84" s="443">
        <v>50</v>
      </c>
      <c r="I84" s="527">
        <v>0</v>
      </c>
      <c r="J84" s="527">
        <v>0</v>
      </c>
      <c r="K84" s="527">
        <v>0</v>
      </c>
      <c r="L84" s="527">
        <v>0</v>
      </c>
      <c r="M84" s="386"/>
      <c r="Q84" s="455"/>
      <c r="R84" s="386"/>
    </row>
    <row r="85" spans="1:18" ht="12.75" hidden="1" customHeight="1">
      <c r="A85" s="448">
        <v>2</v>
      </c>
      <c r="B85" s="446">
        <v>3</v>
      </c>
      <c r="C85" s="446">
        <v>2</v>
      </c>
      <c r="D85" s="446"/>
      <c r="E85" s="446"/>
      <c r="F85" s="449"/>
      <c r="G85" s="464" t="s">
        <v>79</v>
      </c>
      <c r="H85" s="443">
        <v>51</v>
      </c>
      <c r="I85" s="523">
        <f t="shared" ref="I85:L86" si="2">I86</f>
        <v>0</v>
      </c>
      <c r="J85" s="523">
        <f t="shared" si="2"/>
        <v>0</v>
      </c>
      <c r="K85" s="523">
        <f t="shared" si="2"/>
        <v>0</v>
      </c>
      <c r="L85" s="523">
        <f t="shared" si="2"/>
        <v>0</v>
      </c>
      <c r="M85" s="386"/>
    </row>
    <row r="86" spans="1:18" ht="12" hidden="1" customHeight="1">
      <c r="A86" s="448">
        <v>2</v>
      </c>
      <c r="B86" s="446">
        <v>3</v>
      </c>
      <c r="C86" s="446">
        <v>2</v>
      </c>
      <c r="D86" s="446">
        <v>1</v>
      </c>
      <c r="E86" s="446"/>
      <c r="F86" s="449"/>
      <c r="G86" s="464" t="s">
        <v>79</v>
      </c>
      <c r="H86" s="443">
        <v>52</v>
      </c>
      <c r="I86" s="523">
        <f t="shared" si="2"/>
        <v>0</v>
      </c>
      <c r="J86" s="523">
        <f t="shared" si="2"/>
        <v>0</v>
      </c>
      <c r="K86" s="523">
        <f t="shared" si="2"/>
        <v>0</v>
      </c>
      <c r="L86" s="523">
        <f t="shared" si="2"/>
        <v>0</v>
      </c>
      <c r="M86" s="386"/>
    </row>
    <row r="87" spans="1:18" ht="15.75" hidden="1" customHeight="1">
      <c r="A87" s="448">
        <v>2</v>
      </c>
      <c r="B87" s="446">
        <v>3</v>
      </c>
      <c r="C87" s="446">
        <v>2</v>
      </c>
      <c r="D87" s="446">
        <v>1</v>
      </c>
      <c r="E87" s="446">
        <v>1</v>
      </c>
      <c r="F87" s="449"/>
      <c r="G87" s="464" t="s">
        <v>79</v>
      </c>
      <c r="H87" s="443">
        <v>53</v>
      </c>
      <c r="I87" s="523">
        <f>SUM(I88)</f>
        <v>0</v>
      </c>
      <c r="J87" s="523">
        <f>SUM(J88)</f>
        <v>0</v>
      </c>
      <c r="K87" s="523">
        <f>SUM(K88)</f>
        <v>0</v>
      </c>
      <c r="L87" s="523">
        <f>SUM(L88)</f>
        <v>0</v>
      </c>
      <c r="M87" s="386"/>
    </row>
    <row r="88" spans="1:18" ht="13.5" hidden="1" customHeight="1">
      <c r="A88" s="448">
        <v>2</v>
      </c>
      <c r="B88" s="446">
        <v>3</v>
      </c>
      <c r="C88" s="446">
        <v>2</v>
      </c>
      <c r="D88" s="446">
        <v>1</v>
      </c>
      <c r="E88" s="446">
        <v>1</v>
      </c>
      <c r="F88" s="449">
        <v>1</v>
      </c>
      <c r="G88" s="464" t="s">
        <v>79</v>
      </c>
      <c r="H88" s="443">
        <v>54</v>
      </c>
      <c r="I88" s="529">
        <v>0</v>
      </c>
      <c r="J88" s="529">
        <v>0</v>
      </c>
      <c r="K88" s="529">
        <v>0</v>
      </c>
      <c r="L88" s="529">
        <v>0</v>
      </c>
      <c r="M88" s="386"/>
    </row>
    <row r="89" spans="1:18" ht="16.5" hidden="1" customHeight="1">
      <c r="A89" s="439">
        <v>2</v>
      </c>
      <c r="B89" s="440">
        <v>4</v>
      </c>
      <c r="C89" s="440"/>
      <c r="D89" s="440"/>
      <c r="E89" s="440"/>
      <c r="F89" s="442"/>
      <c r="G89" s="519" t="s">
        <v>80</v>
      </c>
      <c r="H89" s="443">
        <v>55</v>
      </c>
      <c r="I89" s="523">
        <f t="shared" ref="I89:L91" si="3">I90</f>
        <v>0</v>
      </c>
      <c r="J89" s="534">
        <f t="shared" si="3"/>
        <v>0</v>
      </c>
      <c r="K89" s="524">
        <f t="shared" si="3"/>
        <v>0</v>
      </c>
      <c r="L89" s="524">
        <f t="shared" si="3"/>
        <v>0</v>
      </c>
      <c r="M89" s="386"/>
    </row>
    <row r="90" spans="1:18" ht="15.75" hidden="1" customHeight="1">
      <c r="A90" s="450">
        <v>2</v>
      </c>
      <c r="B90" s="451">
        <v>4</v>
      </c>
      <c r="C90" s="451">
        <v>1</v>
      </c>
      <c r="D90" s="451"/>
      <c r="E90" s="451"/>
      <c r="F90" s="453"/>
      <c r="G90" s="454" t="s">
        <v>81</v>
      </c>
      <c r="H90" s="443">
        <v>56</v>
      </c>
      <c r="I90" s="523">
        <f t="shared" si="3"/>
        <v>0</v>
      </c>
      <c r="J90" s="534">
        <f t="shared" si="3"/>
        <v>0</v>
      </c>
      <c r="K90" s="524">
        <f t="shared" si="3"/>
        <v>0</v>
      </c>
      <c r="L90" s="524">
        <f t="shared" si="3"/>
        <v>0</v>
      </c>
      <c r="M90" s="386"/>
    </row>
    <row r="91" spans="1:18" ht="17.25" hidden="1" customHeight="1">
      <c r="A91" s="450">
        <v>2</v>
      </c>
      <c r="B91" s="451">
        <v>4</v>
      </c>
      <c r="C91" s="451">
        <v>1</v>
      </c>
      <c r="D91" s="451">
        <v>1</v>
      </c>
      <c r="E91" s="451"/>
      <c r="F91" s="453"/>
      <c r="G91" s="454" t="s">
        <v>81</v>
      </c>
      <c r="H91" s="443">
        <v>57</v>
      </c>
      <c r="I91" s="523">
        <f t="shared" si="3"/>
        <v>0</v>
      </c>
      <c r="J91" s="534">
        <f t="shared" si="3"/>
        <v>0</v>
      </c>
      <c r="K91" s="524">
        <f t="shared" si="3"/>
        <v>0</v>
      </c>
      <c r="L91" s="524">
        <f t="shared" si="3"/>
        <v>0</v>
      </c>
      <c r="M91" s="386"/>
    </row>
    <row r="92" spans="1:18" ht="18" hidden="1" customHeight="1">
      <c r="A92" s="450">
        <v>2</v>
      </c>
      <c r="B92" s="451">
        <v>4</v>
      </c>
      <c r="C92" s="451">
        <v>1</v>
      </c>
      <c r="D92" s="451">
        <v>1</v>
      </c>
      <c r="E92" s="451">
        <v>1</v>
      </c>
      <c r="F92" s="453"/>
      <c r="G92" s="454" t="s">
        <v>81</v>
      </c>
      <c r="H92" s="443">
        <v>58</v>
      </c>
      <c r="I92" s="523">
        <f>SUM(I93:I95)</f>
        <v>0</v>
      </c>
      <c r="J92" s="534">
        <f>SUM(J93:J95)</f>
        <v>0</v>
      </c>
      <c r="K92" s="524">
        <f>SUM(K93:K95)</f>
        <v>0</v>
      </c>
      <c r="L92" s="524">
        <f>SUM(L93:L95)</f>
        <v>0</v>
      </c>
      <c r="M92" s="386"/>
    </row>
    <row r="93" spans="1:18" ht="14.25" hidden="1" customHeight="1">
      <c r="A93" s="450">
        <v>2</v>
      </c>
      <c r="B93" s="451">
        <v>4</v>
      </c>
      <c r="C93" s="451">
        <v>1</v>
      </c>
      <c r="D93" s="451">
        <v>1</v>
      </c>
      <c r="E93" s="451">
        <v>1</v>
      </c>
      <c r="F93" s="453">
        <v>1</v>
      </c>
      <c r="G93" s="454" t="s">
        <v>82</v>
      </c>
      <c r="H93" s="443">
        <v>59</v>
      </c>
      <c r="I93" s="529">
        <v>0</v>
      </c>
      <c r="J93" s="529">
        <v>0</v>
      </c>
      <c r="K93" s="529">
        <v>0</v>
      </c>
      <c r="L93" s="529">
        <v>0</v>
      </c>
      <c r="M93" s="386"/>
    </row>
    <row r="94" spans="1:18" ht="13.5" hidden="1" customHeight="1">
      <c r="A94" s="450">
        <v>2</v>
      </c>
      <c r="B94" s="450">
        <v>4</v>
      </c>
      <c r="C94" s="450">
        <v>1</v>
      </c>
      <c r="D94" s="451">
        <v>1</v>
      </c>
      <c r="E94" s="451">
        <v>1</v>
      </c>
      <c r="F94" s="474">
        <v>2</v>
      </c>
      <c r="G94" s="452" t="s">
        <v>83</v>
      </c>
      <c r="H94" s="443">
        <v>60</v>
      </c>
      <c r="I94" s="529">
        <v>0</v>
      </c>
      <c r="J94" s="529">
        <v>0</v>
      </c>
      <c r="K94" s="529">
        <v>0</v>
      </c>
      <c r="L94" s="529">
        <v>0</v>
      </c>
      <c r="M94" s="386"/>
    </row>
    <row r="95" spans="1:18" hidden="1">
      <c r="A95" s="450">
        <v>2</v>
      </c>
      <c r="B95" s="451">
        <v>4</v>
      </c>
      <c r="C95" s="450">
        <v>1</v>
      </c>
      <c r="D95" s="451">
        <v>1</v>
      </c>
      <c r="E95" s="451">
        <v>1</v>
      </c>
      <c r="F95" s="474">
        <v>3</v>
      </c>
      <c r="G95" s="452" t="s">
        <v>84</v>
      </c>
      <c r="H95" s="443">
        <v>61</v>
      </c>
      <c r="I95" s="529">
        <v>0</v>
      </c>
      <c r="J95" s="529">
        <v>0</v>
      </c>
      <c r="K95" s="529">
        <v>0</v>
      </c>
      <c r="L95" s="529">
        <v>0</v>
      </c>
    </row>
    <row r="96" spans="1:18" hidden="1">
      <c r="A96" s="439">
        <v>2</v>
      </c>
      <c r="B96" s="440">
        <v>5</v>
      </c>
      <c r="C96" s="439"/>
      <c r="D96" s="440"/>
      <c r="E96" s="440"/>
      <c r="F96" s="475"/>
      <c r="G96" s="520" t="s">
        <v>85</v>
      </c>
      <c r="H96" s="443">
        <v>62</v>
      </c>
      <c r="I96" s="523">
        <f>SUM(I97+I102+I107)</f>
        <v>0</v>
      </c>
      <c r="J96" s="534">
        <f>SUM(J97+J102+J107)</f>
        <v>0</v>
      </c>
      <c r="K96" s="524">
        <f>SUM(K97+K102+K107)</f>
        <v>0</v>
      </c>
      <c r="L96" s="524">
        <f>SUM(L97+L102+L107)</f>
        <v>0</v>
      </c>
    </row>
    <row r="97" spans="1:13" hidden="1">
      <c r="A97" s="448">
        <v>2</v>
      </c>
      <c r="B97" s="446">
        <v>5</v>
      </c>
      <c r="C97" s="448">
        <v>1</v>
      </c>
      <c r="D97" s="446"/>
      <c r="E97" s="446"/>
      <c r="F97" s="476"/>
      <c r="G97" s="509" t="s">
        <v>86</v>
      </c>
      <c r="H97" s="443">
        <v>63</v>
      </c>
      <c r="I97" s="530">
        <f t="shared" ref="I97:L98" si="4">I98</f>
        <v>0</v>
      </c>
      <c r="J97" s="535">
        <f t="shared" si="4"/>
        <v>0</v>
      </c>
      <c r="K97" s="531">
        <f t="shared" si="4"/>
        <v>0</v>
      </c>
      <c r="L97" s="531">
        <f t="shared" si="4"/>
        <v>0</v>
      </c>
    </row>
    <row r="98" spans="1:13" hidden="1">
      <c r="A98" s="450">
        <v>2</v>
      </c>
      <c r="B98" s="451">
        <v>5</v>
      </c>
      <c r="C98" s="450">
        <v>1</v>
      </c>
      <c r="D98" s="451">
        <v>1</v>
      </c>
      <c r="E98" s="451"/>
      <c r="F98" s="474"/>
      <c r="G98" s="508" t="s">
        <v>86</v>
      </c>
      <c r="H98" s="443">
        <v>64</v>
      </c>
      <c r="I98" s="523">
        <f t="shared" si="4"/>
        <v>0</v>
      </c>
      <c r="J98" s="534">
        <f t="shared" si="4"/>
        <v>0</v>
      </c>
      <c r="K98" s="524">
        <f t="shared" si="4"/>
        <v>0</v>
      </c>
      <c r="L98" s="524">
        <f t="shared" si="4"/>
        <v>0</v>
      </c>
    </row>
    <row r="99" spans="1:13" hidden="1">
      <c r="A99" s="450">
        <v>2</v>
      </c>
      <c r="B99" s="451">
        <v>5</v>
      </c>
      <c r="C99" s="450">
        <v>1</v>
      </c>
      <c r="D99" s="451">
        <v>1</v>
      </c>
      <c r="E99" s="451">
        <v>1</v>
      </c>
      <c r="F99" s="474"/>
      <c r="G99" s="508" t="s">
        <v>86</v>
      </c>
      <c r="H99" s="443">
        <v>65</v>
      </c>
      <c r="I99" s="523">
        <f>SUM(I100:I101)</f>
        <v>0</v>
      </c>
      <c r="J99" s="534">
        <f>SUM(J100:J101)</f>
        <v>0</v>
      </c>
      <c r="K99" s="524">
        <f>SUM(K100:K101)</f>
        <v>0</v>
      </c>
      <c r="L99" s="524">
        <f>SUM(L100:L101)</f>
        <v>0</v>
      </c>
    </row>
    <row r="100" spans="1:13" ht="25.5" hidden="1" customHeight="1">
      <c r="A100" s="450">
        <v>2</v>
      </c>
      <c r="B100" s="451">
        <v>5</v>
      </c>
      <c r="C100" s="450">
        <v>1</v>
      </c>
      <c r="D100" s="451">
        <v>1</v>
      </c>
      <c r="E100" s="451">
        <v>1</v>
      </c>
      <c r="F100" s="474">
        <v>1</v>
      </c>
      <c r="G100" s="508" t="s">
        <v>87</v>
      </c>
      <c r="H100" s="443">
        <v>66</v>
      </c>
      <c r="I100" s="529">
        <v>0</v>
      </c>
      <c r="J100" s="529">
        <v>0</v>
      </c>
      <c r="K100" s="529">
        <v>0</v>
      </c>
      <c r="L100" s="529">
        <v>0</v>
      </c>
      <c r="M100" s="386"/>
    </row>
    <row r="101" spans="1:13" ht="15.75" hidden="1" customHeight="1">
      <c r="A101" s="450">
        <v>2</v>
      </c>
      <c r="B101" s="451">
        <v>5</v>
      </c>
      <c r="C101" s="450">
        <v>1</v>
      </c>
      <c r="D101" s="451">
        <v>1</v>
      </c>
      <c r="E101" s="451">
        <v>1</v>
      </c>
      <c r="F101" s="474">
        <v>2</v>
      </c>
      <c r="G101" s="508" t="s">
        <v>88</v>
      </c>
      <c r="H101" s="443">
        <v>67</v>
      </c>
      <c r="I101" s="529">
        <v>0</v>
      </c>
      <c r="J101" s="529">
        <v>0</v>
      </c>
      <c r="K101" s="529">
        <v>0</v>
      </c>
      <c r="L101" s="529">
        <v>0</v>
      </c>
      <c r="M101" s="386"/>
    </row>
    <row r="102" spans="1:13" ht="12" hidden="1" customHeight="1">
      <c r="A102" s="450">
        <v>2</v>
      </c>
      <c r="B102" s="451">
        <v>5</v>
      </c>
      <c r="C102" s="450">
        <v>2</v>
      </c>
      <c r="D102" s="451"/>
      <c r="E102" s="451"/>
      <c r="F102" s="474"/>
      <c r="G102" s="508" t="s">
        <v>89</v>
      </c>
      <c r="H102" s="443">
        <v>68</v>
      </c>
      <c r="I102" s="523">
        <f t="shared" ref="I102:L103" si="5">I103</f>
        <v>0</v>
      </c>
      <c r="J102" s="534">
        <f t="shared" si="5"/>
        <v>0</v>
      </c>
      <c r="K102" s="524">
        <f t="shared" si="5"/>
        <v>0</v>
      </c>
      <c r="L102" s="523">
        <f t="shared" si="5"/>
        <v>0</v>
      </c>
      <c r="M102" s="386"/>
    </row>
    <row r="103" spans="1:13" ht="15.75" hidden="1" customHeight="1">
      <c r="A103" s="454">
        <v>2</v>
      </c>
      <c r="B103" s="450">
        <v>5</v>
      </c>
      <c r="C103" s="451">
        <v>2</v>
      </c>
      <c r="D103" s="452">
        <v>1</v>
      </c>
      <c r="E103" s="450"/>
      <c r="F103" s="474"/>
      <c r="G103" s="508" t="s">
        <v>89</v>
      </c>
      <c r="H103" s="443">
        <v>69</v>
      </c>
      <c r="I103" s="523">
        <f t="shared" si="5"/>
        <v>0</v>
      </c>
      <c r="J103" s="534">
        <f t="shared" si="5"/>
        <v>0</v>
      </c>
      <c r="K103" s="524">
        <f t="shared" si="5"/>
        <v>0</v>
      </c>
      <c r="L103" s="523">
        <f t="shared" si="5"/>
        <v>0</v>
      </c>
      <c r="M103" s="386"/>
    </row>
    <row r="104" spans="1:13" ht="15" hidden="1" customHeight="1">
      <c r="A104" s="454">
        <v>2</v>
      </c>
      <c r="B104" s="450">
        <v>5</v>
      </c>
      <c r="C104" s="451">
        <v>2</v>
      </c>
      <c r="D104" s="452">
        <v>1</v>
      </c>
      <c r="E104" s="450">
        <v>1</v>
      </c>
      <c r="F104" s="474"/>
      <c r="G104" s="508" t="s">
        <v>89</v>
      </c>
      <c r="H104" s="443">
        <v>70</v>
      </c>
      <c r="I104" s="523">
        <f>SUM(I105:I106)</f>
        <v>0</v>
      </c>
      <c r="J104" s="534">
        <f>SUM(J105:J106)</f>
        <v>0</v>
      </c>
      <c r="K104" s="524">
        <f>SUM(K105:K106)</f>
        <v>0</v>
      </c>
      <c r="L104" s="523">
        <f>SUM(L105:L106)</f>
        <v>0</v>
      </c>
      <c r="M104" s="386"/>
    </row>
    <row r="105" spans="1:13" ht="25.5" hidden="1" customHeight="1">
      <c r="A105" s="454">
        <v>2</v>
      </c>
      <c r="B105" s="450">
        <v>5</v>
      </c>
      <c r="C105" s="451">
        <v>2</v>
      </c>
      <c r="D105" s="452">
        <v>1</v>
      </c>
      <c r="E105" s="450">
        <v>1</v>
      </c>
      <c r="F105" s="474">
        <v>1</v>
      </c>
      <c r="G105" s="508" t="s">
        <v>90</v>
      </c>
      <c r="H105" s="443">
        <v>71</v>
      </c>
      <c r="I105" s="529">
        <v>0</v>
      </c>
      <c r="J105" s="529">
        <v>0</v>
      </c>
      <c r="K105" s="529">
        <v>0</v>
      </c>
      <c r="L105" s="529">
        <v>0</v>
      </c>
      <c r="M105" s="386"/>
    </row>
    <row r="106" spans="1:13" ht="25.5" hidden="1" customHeight="1">
      <c r="A106" s="454">
        <v>2</v>
      </c>
      <c r="B106" s="450">
        <v>5</v>
      </c>
      <c r="C106" s="451">
        <v>2</v>
      </c>
      <c r="D106" s="452">
        <v>1</v>
      </c>
      <c r="E106" s="450">
        <v>1</v>
      </c>
      <c r="F106" s="474">
        <v>2</v>
      </c>
      <c r="G106" s="508" t="s">
        <v>91</v>
      </c>
      <c r="H106" s="443">
        <v>72</v>
      </c>
      <c r="I106" s="529">
        <v>0</v>
      </c>
      <c r="J106" s="529">
        <v>0</v>
      </c>
      <c r="K106" s="529">
        <v>0</v>
      </c>
      <c r="L106" s="529">
        <v>0</v>
      </c>
      <c r="M106" s="386"/>
    </row>
    <row r="107" spans="1:13" ht="28.5" hidden="1" customHeight="1">
      <c r="A107" s="454">
        <v>2</v>
      </c>
      <c r="B107" s="450">
        <v>5</v>
      </c>
      <c r="C107" s="451">
        <v>3</v>
      </c>
      <c r="D107" s="452"/>
      <c r="E107" s="450"/>
      <c r="F107" s="474"/>
      <c r="G107" s="508" t="s">
        <v>92</v>
      </c>
      <c r="H107" s="443">
        <v>73</v>
      </c>
      <c r="I107" s="523">
        <f>I108+I114</f>
        <v>0</v>
      </c>
      <c r="J107" s="523">
        <f>J108+J114</f>
        <v>0</v>
      </c>
      <c r="K107" s="523">
        <f>K108+K114</f>
        <v>0</v>
      </c>
      <c r="L107" s="523">
        <f>L108+L114</f>
        <v>0</v>
      </c>
      <c r="M107" s="386"/>
    </row>
    <row r="108" spans="1:13" ht="41.25" hidden="1" customHeight="1">
      <c r="A108" s="454">
        <v>2</v>
      </c>
      <c r="B108" s="450">
        <v>5</v>
      </c>
      <c r="C108" s="451">
        <v>3</v>
      </c>
      <c r="D108" s="452">
        <v>1</v>
      </c>
      <c r="E108" s="450"/>
      <c r="F108" s="474"/>
      <c r="G108" s="452" t="s">
        <v>93</v>
      </c>
      <c r="H108" s="443">
        <v>74</v>
      </c>
      <c r="I108" s="523">
        <f>I109</f>
        <v>0</v>
      </c>
      <c r="J108" s="534">
        <f>J109</f>
        <v>0</v>
      </c>
      <c r="K108" s="524">
        <f>K109</f>
        <v>0</v>
      </c>
      <c r="L108" s="523">
        <f>L109</f>
        <v>0</v>
      </c>
      <c r="M108" s="386"/>
    </row>
    <row r="109" spans="1:13" ht="39.75" hidden="1" customHeight="1">
      <c r="A109" s="458">
        <v>2</v>
      </c>
      <c r="B109" s="459">
        <v>5</v>
      </c>
      <c r="C109" s="460">
        <v>3</v>
      </c>
      <c r="D109" s="461">
        <v>1</v>
      </c>
      <c r="E109" s="459">
        <v>1</v>
      </c>
      <c r="F109" s="477"/>
      <c r="G109" s="461" t="s">
        <v>93</v>
      </c>
      <c r="H109" s="443">
        <v>75</v>
      </c>
      <c r="I109" s="526">
        <f>SUM(I110:I113)</f>
        <v>0</v>
      </c>
      <c r="J109" s="526">
        <f>SUM(J110:J113)</f>
        <v>0</v>
      </c>
      <c r="K109" s="526">
        <f>SUM(K110:K113)</f>
        <v>0</v>
      </c>
      <c r="L109" s="526">
        <f>SUM(L110:L113)</f>
        <v>0</v>
      </c>
      <c r="M109" s="386"/>
    </row>
    <row r="110" spans="1:13" ht="41.25" hidden="1" customHeight="1">
      <c r="A110" s="454">
        <v>2</v>
      </c>
      <c r="B110" s="450">
        <v>5</v>
      </c>
      <c r="C110" s="451">
        <v>3</v>
      </c>
      <c r="D110" s="452">
        <v>1</v>
      </c>
      <c r="E110" s="450">
        <v>1</v>
      </c>
      <c r="F110" s="474">
        <v>1</v>
      </c>
      <c r="G110" s="452" t="s">
        <v>93</v>
      </c>
      <c r="H110" s="443">
        <v>76</v>
      </c>
      <c r="I110" s="529">
        <v>0</v>
      </c>
      <c r="J110" s="529">
        <v>0</v>
      </c>
      <c r="K110" s="529">
        <v>0</v>
      </c>
      <c r="L110" s="529">
        <v>0</v>
      </c>
      <c r="M110" s="386"/>
    </row>
    <row r="111" spans="1:13" ht="38.25" hidden="1" customHeight="1">
      <c r="A111" s="458">
        <v>2</v>
      </c>
      <c r="B111" s="459">
        <v>5</v>
      </c>
      <c r="C111" s="460">
        <v>3</v>
      </c>
      <c r="D111" s="461">
        <v>1</v>
      </c>
      <c r="E111" s="459">
        <v>1</v>
      </c>
      <c r="F111" s="477">
        <v>2</v>
      </c>
      <c r="G111" s="461" t="s">
        <v>94</v>
      </c>
      <c r="H111" s="443">
        <v>77</v>
      </c>
      <c r="I111" s="529">
        <v>0</v>
      </c>
      <c r="J111" s="529">
        <v>0</v>
      </c>
      <c r="K111" s="529">
        <v>0</v>
      </c>
      <c r="L111" s="529">
        <v>0</v>
      </c>
      <c r="M111" s="386"/>
    </row>
    <row r="112" spans="1:13" ht="40.5" hidden="1" customHeight="1">
      <c r="A112" s="458">
        <v>2</v>
      </c>
      <c r="B112" s="459">
        <v>5</v>
      </c>
      <c r="C112" s="460">
        <v>3</v>
      </c>
      <c r="D112" s="461">
        <v>1</v>
      </c>
      <c r="E112" s="459">
        <v>1</v>
      </c>
      <c r="F112" s="477">
        <v>3</v>
      </c>
      <c r="G112" s="461" t="s">
        <v>95</v>
      </c>
      <c r="H112" s="443">
        <v>78</v>
      </c>
      <c r="I112" s="537">
        <v>0</v>
      </c>
      <c r="J112" s="537">
        <v>0</v>
      </c>
      <c r="K112" s="537">
        <v>0</v>
      </c>
      <c r="L112" s="537">
        <v>0</v>
      </c>
      <c r="M112" s="386"/>
    </row>
    <row r="113" spans="1:13" ht="26.25" hidden="1" customHeight="1">
      <c r="A113" s="458">
        <v>2</v>
      </c>
      <c r="B113" s="459">
        <v>5</v>
      </c>
      <c r="C113" s="460">
        <v>3</v>
      </c>
      <c r="D113" s="461">
        <v>1</v>
      </c>
      <c r="E113" s="459">
        <v>1</v>
      </c>
      <c r="F113" s="477">
        <v>4</v>
      </c>
      <c r="G113" s="461" t="s">
        <v>96</v>
      </c>
      <c r="H113" s="443">
        <v>79</v>
      </c>
      <c r="I113" s="528">
        <v>0</v>
      </c>
      <c r="J113" s="528">
        <v>0</v>
      </c>
      <c r="K113" s="528">
        <v>0</v>
      </c>
      <c r="L113" s="528">
        <v>0</v>
      </c>
      <c r="M113" s="386"/>
    </row>
    <row r="114" spans="1:13" ht="27.75" hidden="1" customHeight="1">
      <c r="A114" s="458">
        <v>2</v>
      </c>
      <c r="B114" s="459">
        <v>5</v>
      </c>
      <c r="C114" s="460">
        <v>3</v>
      </c>
      <c r="D114" s="461">
        <v>2</v>
      </c>
      <c r="E114" s="459"/>
      <c r="F114" s="477"/>
      <c r="G114" s="461" t="s">
        <v>97</v>
      </c>
      <c r="H114" s="443">
        <v>80</v>
      </c>
      <c r="I114" s="526">
        <f>I115</f>
        <v>0</v>
      </c>
      <c r="J114" s="526">
        <f>J115</f>
        <v>0</v>
      </c>
      <c r="K114" s="526">
        <f>K115</f>
        <v>0</v>
      </c>
      <c r="L114" s="526">
        <f>L115</f>
        <v>0</v>
      </c>
      <c r="M114" s="386"/>
    </row>
    <row r="115" spans="1:13" ht="25.5" hidden="1" customHeight="1">
      <c r="A115" s="458">
        <v>2</v>
      </c>
      <c r="B115" s="459">
        <v>5</v>
      </c>
      <c r="C115" s="460">
        <v>3</v>
      </c>
      <c r="D115" s="461">
        <v>2</v>
      </c>
      <c r="E115" s="459">
        <v>1</v>
      </c>
      <c r="F115" s="477"/>
      <c r="G115" s="461" t="s">
        <v>97</v>
      </c>
      <c r="H115" s="443">
        <v>81</v>
      </c>
      <c r="I115" s="524">
        <f>SUM(I116:I119)</f>
        <v>0</v>
      </c>
      <c r="J115" s="524">
        <f>SUM(J116:J119)</f>
        <v>0</v>
      </c>
      <c r="K115" s="524">
        <f>SUM(K116:K119)</f>
        <v>0</v>
      </c>
      <c r="L115" s="524">
        <f>SUM(L116:L119)</f>
        <v>0</v>
      </c>
      <c r="M115" s="386"/>
    </row>
    <row r="116" spans="1:13" ht="30" hidden="1" customHeight="1">
      <c r="A116" s="458">
        <v>2</v>
      </c>
      <c r="B116" s="459">
        <v>5</v>
      </c>
      <c r="C116" s="460">
        <v>3</v>
      </c>
      <c r="D116" s="461">
        <v>2</v>
      </c>
      <c r="E116" s="459">
        <v>1</v>
      </c>
      <c r="F116" s="477">
        <v>1</v>
      </c>
      <c r="G116" s="461" t="s">
        <v>97</v>
      </c>
      <c r="H116" s="443">
        <v>82</v>
      </c>
      <c r="I116" s="529">
        <v>0</v>
      </c>
      <c r="J116" s="529">
        <v>0</v>
      </c>
      <c r="K116" s="529">
        <v>0</v>
      </c>
      <c r="L116" s="529">
        <v>0</v>
      </c>
      <c r="M116" s="386"/>
    </row>
    <row r="117" spans="1:13" ht="32.25" hidden="1" customHeight="1">
      <c r="A117" s="458">
        <v>2</v>
      </c>
      <c r="B117" s="459">
        <v>5</v>
      </c>
      <c r="C117" s="460">
        <v>3</v>
      </c>
      <c r="D117" s="461">
        <v>2</v>
      </c>
      <c r="E117" s="459">
        <v>1</v>
      </c>
      <c r="F117" s="477">
        <v>2</v>
      </c>
      <c r="G117" s="461" t="s">
        <v>98</v>
      </c>
      <c r="H117" s="443">
        <v>83</v>
      </c>
      <c r="I117" s="529">
        <v>0</v>
      </c>
      <c r="J117" s="529">
        <v>0</v>
      </c>
      <c r="K117" s="529">
        <v>0</v>
      </c>
      <c r="L117" s="529">
        <v>0</v>
      </c>
      <c r="M117" s="386"/>
    </row>
    <row r="118" spans="1:13" ht="27" hidden="1" customHeight="1">
      <c r="A118" s="458">
        <v>2</v>
      </c>
      <c r="B118" s="459">
        <v>5</v>
      </c>
      <c r="C118" s="460">
        <v>3</v>
      </c>
      <c r="D118" s="461">
        <v>2</v>
      </c>
      <c r="E118" s="459">
        <v>1</v>
      </c>
      <c r="F118" s="477">
        <v>3</v>
      </c>
      <c r="G118" s="461" t="s">
        <v>99</v>
      </c>
      <c r="H118" s="443">
        <v>84</v>
      </c>
      <c r="I118" s="529">
        <v>0</v>
      </c>
      <c r="J118" s="529">
        <v>0</v>
      </c>
      <c r="K118" s="529">
        <v>0</v>
      </c>
      <c r="L118" s="529">
        <v>0</v>
      </c>
      <c r="M118" s="386"/>
    </row>
    <row r="119" spans="1:13" ht="27" hidden="1" customHeight="1">
      <c r="A119" s="458">
        <v>2</v>
      </c>
      <c r="B119" s="459">
        <v>5</v>
      </c>
      <c r="C119" s="460">
        <v>3</v>
      </c>
      <c r="D119" s="461">
        <v>2</v>
      </c>
      <c r="E119" s="459">
        <v>1</v>
      </c>
      <c r="F119" s="477">
        <v>4</v>
      </c>
      <c r="G119" s="461" t="s">
        <v>100</v>
      </c>
      <c r="H119" s="443">
        <v>85</v>
      </c>
      <c r="I119" s="529">
        <v>0</v>
      </c>
      <c r="J119" s="529">
        <v>0</v>
      </c>
      <c r="K119" s="529">
        <v>0</v>
      </c>
      <c r="L119" s="529">
        <v>0</v>
      </c>
      <c r="M119" s="386"/>
    </row>
    <row r="120" spans="1:13" ht="16.5" hidden="1" customHeight="1">
      <c r="A120" s="470">
        <v>2</v>
      </c>
      <c r="B120" s="439">
        <v>6</v>
      </c>
      <c r="C120" s="440"/>
      <c r="D120" s="441"/>
      <c r="E120" s="439"/>
      <c r="F120" s="475"/>
      <c r="G120" s="521" t="s">
        <v>101</v>
      </c>
      <c r="H120" s="443">
        <v>86</v>
      </c>
      <c r="I120" s="523">
        <f>SUM(I121+I126+I130+I134+I138+I142)</f>
        <v>0</v>
      </c>
      <c r="J120" s="523">
        <f>SUM(J121+J126+J130+J134+J138+J142)</f>
        <v>0</v>
      </c>
      <c r="K120" s="523">
        <f>SUM(K121+K126+K130+K134+K138+K142)</f>
        <v>0</v>
      </c>
      <c r="L120" s="523">
        <f>SUM(L121+L126+L130+L134+L138+L142)</f>
        <v>0</v>
      </c>
      <c r="M120" s="386"/>
    </row>
    <row r="121" spans="1:13" ht="14.25" hidden="1" customHeight="1">
      <c r="A121" s="458">
        <v>2</v>
      </c>
      <c r="B121" s="459">
        <v>6</v>
      </c>
      <c r="C121" s="460">
        <v>1</v>
      </c>
      <c r="D121" s="461"/>
      <c r="E121" s="459"/>
      <c r="F121" s="477"/>
      <c r="G121" s="461" t="s">
        <v>102</v>
      </c>
      <c r="H121" s="443">
        <v>87</v>
      </c>
      <c r="I121" s="526">
        <f t="shared" ref="I121:L122" si="6">I122</f>
        <v>0</v>
      </c>
      <c r="J121" s="536">
        <f t="shared" si="6"/>
        <v>0</v>
      </c>
      <c r="K121" s="525">
        <f t="shared" si="6"/>
        <v>0</v>
      </c>
      <c r="L121" s="526">
        <f t="shared" si="6"/>
        <v>0</v>
      </c>
      <c r="M121" s="386"/>
    </row>
    <row r="122" spans="1:13" ht="14.25" hidden="1" customHeight="1">
      <c r="A122" s="454">
        <v>2</v>
      </c>
      <c r="B122" s="450">
        <v>6</v>
      </c>
      <c r="C122" s="451">
        <v>1</v>
      </c>
      <c r="D122" s="452">
        <v>1</v>
      </c>
      <c r="E122" s="450"/>
      <c r="F122" s="474"/>
      <c r="G122" s="452" t="s">
        <v>102</v>
      </c>
      <c r="H122" s="443">
        <v>88</v>
      </c>
      <c r="I122" s="523">
        <f t="shared" si="6"/>
        <v>0</v>
      </c>
      <c r="J122" s="534">
        <f t="shared" si="6"/>
        <v>0</v>
      </c>
      <c r="K122" s="524">
        <f t="shared" si="6"/>
        <v>0</v>
      </c>
      <c r="L122" s="523">
        <f t="shared" si="6"/>
        <v>0</v>
      </c>
      <c r="M122" s="386"/>
    </row>
    <row r="123" spans="1:13" hidden="1">
      <c r="A123" s="454">
        <v>2</v>
      </c>
      <c r="B123" s="450">
        <v>6</v>
      </c>
      <c r="C123" s="451">
        <v>1</v>
      </c>
      <c r="D123" s="452">
        <v>1</v>
      </c>
      <c r="E123" s="450">
        <v>1</v>
      </c>
      <c r="F123" s="474"/>
      <c r="G123" s="452" t="s">
        <v>102</v>
      </c>
      <c r="H123" s="443">
        <v>89</v>
      </c>
      <c r="I123" s="523">
        <f>SUM(I124:I125)</f>
        <v>0</v>
      </c>
      <c r="J123" s="534">
        <f>SUM(J124:J125)</f>
        <v>0</v>
      </c>
      <c r="K123" s="524">
        <f>SUM(K124:K125)</f>
        <v>0</v>
      </c>
      <c r="L123" s="523">
        <f>SUM(L124:L125)</f>
        <v>0</v>
      </c>
    </row>
    <row r="124" spans="1:13" ht="13.5" hidden="1" customHeight="1">
      <c r="A124" s="454">
        <v>2</v>
      </c>
      <c r="B124" s="450">
        <v>6</v>
      </c>
      <c r="C124" s="451">
        <v>1</v>
      </c>
      <c r="D124" s="452">
        <v>1</v>
      </c>
      <c r="E124" s="450">
        <v>1</v>
      </c>
      <c r="F124" s="474">
        <v>1</v>
      </c>
      <c r="G124" s="452" t="s">
        <v>103</v>
      </c>
      <c r="H124" s="443">
        <v>90</v>
      </c>
      <c r="I124" s="529">
        <v>0</v>
      </c>
      <c r="J124" s="529">
        <v>0</v>
      </c>
      <c r="K124" s="529">
        <v>0</v>
      </c>
      <c r="L124" s="529">
        <v>0</v>
      </c>
      <c r="M124" s="386"/>
    </row>
    <row r="125" spans="1:13" hidden="1">
      <c r="A125" s="464">
        <v>2</v>
      </c>
      <c r="B125" s="448">
        <v>6</v>
      </c>
      <c r="C125" s="446">
        <v>1</v>
      </c>
      <c r="D125" s="447">
        <v>1</v>
      </c>
      <c r="E125" s="448">
        <v>1</v>
      </c>
      <c r="F125" s="476">
        <v>2</v>
      </c>
      <c r="G125" s="447" t="s">
        <v>104</v>
      </c>
      <c r="H125" s="443">
        <v>91</v>
      </c>
      <c r="I125" s="527">
        <v>0</v>
      </c>
      <c r="J125" s="527">
        <v>0</v>
      </c>
      <c r="K125" s="527">
        <v>0</v>
      </c>
      <c r="L125" s="527">
        <v>0</v>
      </c>
    </row>
    <row r="126" spans="1:13" ht="25.5" hidden="1" customHeight="1">
      <c r="A126" s="454">
        <v>2</v>
      </c>
      <c r="B126" s="450">
        <v>6</v>
      </c>
      <c r="C126" s="451">
        <v>2</v>
      </c>
      <c r="D126" s="452"/>
      <c r="E126" s="450"/>
      <c r="F126" s="474"/>
      <c r="G126" s="452" t="s">
        <v>105</v>
      </c>
      <c r="H126" s="443">
        <v>92</v>
      </c>
      <c r="I126" s="523">
        <f t="shared" ref="I126:L128" si="7">I127</f>
        <v>0</v>
      </c>
      <c r="J126" s="534">
        <f t="shared" si="7"/>
        <v>0</v>
      </c>
      <c r="K126" s="524">
        <f t="shared" si="7"/>
        <v>0</v>
      </c>
      <c r="L126" s="523">
        <f t="shared" si="7"/>
        <v>0</v>
      </c>
      <c r="M126" s="386"/>
    </row>
    <row r="127" spans="1:13" ht="14.25" hidden="1" customHeight="1">
      <c r="A127" s="454">
        <v>2</v>
      </c>
      <c r="B127" s="450">
        <v>6</v>
      </c>
      <c r="C127" s="451">
        <v>2</v>
      </c>
      <c r="D127" s="452">
        <v>1</v>
      </c>
      <c r="E127" s="450"/>
      <c r="F127" s="474"/>
      <c r="G127" s="452" t="s">
        <v>105</v>
      </c>
      <c r="H127" s="443">
        <v>93</v>
      </c>
      <c r="I127" s="523">
        <f t="shared" si="7"/>
        <v>0</v>
      </c>
      <c r="J127" s="534">
        <f t="shared" si="7"/>
        <v>0</v>
      </c>
      <c r="K127" s="524">
        <f t="shared" si="7"/>
        <v>0</v>
      </c>
      <c r="L127" s="523">
        <f t="shared" si="7"/>
        <v>0</v>
      </c>
      <c r="M127" s="386"/>
    </row>
    <row r="128" spans="1:13" ht="14.25" hidden="1" customHeight="1">
      <c r="A128" s="454">
        <v>2</v>
      </c>
      <c r="B128" s="450">
        <v>6</v>
      </c>
      <c r="C128" s="451">
        <v>2</v>
      </c>
      <c r="D128" s="452">
        <v>1</v>
      </c>
      <c r="E128" s="450">
        <v>1</v>
      </c>
      <c r="F128" s="474"/>
      <c r="G128" s="452" t="s">
        <v>105</v>
      </c>
      <c r="H128" s="443">
        <v>94</v>
      </c>
      <c r="I128" s="538">
        <f t="shared" si="7"/>
        <v>0</v>
      </c>
      <c r="J128" s="539">
        <f t="shared" si="7"/>
        <v>0</v>
      </c>
      <c r="K128" s="540">
        <f t="shared" si="7"/>
        <v>0</v>
      </c>
      <c r="L128" s="538">
        <f t="shared" si="7"/>
        <v>0</v>
      </c>
      <c r="M128" s="386"/>
    </row>
    <row r="129" spans="1:13" ht="25.5" hidden="1" customHeight="1">
      <c r="A129" s="454">
        <v>2</v>
      </c>
      <c r="B129" s="450">
        <v>6</v>
      </c>
      <c r="C129" s="451">
        <v>2</v>
      </c>
      <c r="D129" s="452">
        <v>1</v>
      </c>
      <c r="E129" s="450">
        <v>1</v>
      </c>
      <c r="F129" s="474">
        <v>1</v>
      </c>
      <c r="G129" s="452" t="s">
        <v>105</v>
      </c>
      <c r="H129" s="443">
        <v>95</v>
      </c>
      <c r="I129" s="529">
        <v>0</v>
      </c>
      <c r="J129" s="529">
        <v>0</v>
      </c>
      <c r="K129" s="529">
        <v>0</v>
      </c>
      <c r="L129" s="529">
        <v>0</v>
      </c>
      <c r="M129" s="386"/>
    </row>
    <row r="130" spans="1:13" ht="26.25" hidden="1" customHeight="1">
      <c r="A130" s="464">
        <v>2</v>
      </c>
      <c r="B130" s="448">
        <v>6</v>
      </c>
      <c r="C130" s="446">
        <v>3</v>
      </c>
      <c r="D130" s="447"/>
      <c r="E130" s="448"/>
      <c r="F130" s="476"/>
      <c r="G130" s="447" t="s">
        <v>106</v>
      </c>
      <c r="H130" s="443">
        <v>96</v>
      </c>
      <c r="I130" s="530">
        <f t="shared" ref="I130:L132" si="8">I131</f>
        <v>0</v>
      </c>
      <c r="J130" s="535">
        <f t="shared" si="8"/>
        <v>0</v>
      </c>
      <c r="K130" s="531">
        <f t="shared" si="8"/>
        <v>0</v>
      </c>
      <c r="L130" s="530">
        <f t="shared" si="8"/>
        <v>0</v>
      </c>
      <c r="M130" s="386"/>
    </row>
    <row r="131" spans="1:13" ht="25.5" hidden="1" customHeight="1">
      <c r="A131" s="454">
        <v>2</v>
      </c>
      <c r="B131" s="450">
        <v>6</v>
      </c>
      <c r="C131" s="451">
        <v>3</v>
      </c>
      <c r="D131" s="452">
        <v>1</v>
      </c>
      <c r="E131" s="450"/>
      <c r="F131" s="474"/>
      <c r="G131" s="452" t="s">
        <v>106</v>
      </c>
      <c r="H131" s="443">
        <v>97</v>
      </c>
      <c r="I131" s="523">
        <f t="shared" si="8"/>
        <v>0</v>
      </c>
      <c r="J131" s="534">
        <f t="shared" si="8"/>
        <v>0</v>
      </c>
      <c r="K131" s="524">
        <f t="shared" si="8"/>
        <v>0</v>
      </c>
      <c r="L131" s="523">
        <f t="shared" si="8"/>
        <v>0</v>
      </c>
      <c r="M131" s="386"/>
    </row>
    <row r="132" spans="1:13" ht="26.25" hidden="1" customHeight="1">
      <c r="A132" s="454">
        <v>2</v>
      </c>
      <c r="B132" s="450">
        <v>6</v>
      </c>
      <c r="C132" s="451">
        <v>3</v>
      </c>
      <c r="D132" s="452">
        <v>1</v>
      </c>
      <c r="E132" s="450">
        <v>1</v>
      </c>
      <c r="F132" s="474"/>
      <c r="G132" s="452" t="s">
        <v>106</v>
      </c>
      <c r="H132" s="443">
        <v>98</v>
      </c>
      <c r="I132" s="523">
        <f t="shared" si="8"/>
        <v>0</v>
      </c>
      <c r="J132" s="534">
        <f t="shared" si="8"/>
        <v>0</v>
      </c>
      <c r="K132" s="524">
        <f t="shared" si="8"/>
        <v>0</v>
      </c>
      <c r="L132" s="523">
        <f t="shared" si="8"/>
        <v>0</v>
      </c>
      <c r="M132" s="386"/>
    </row>
    <row r="133" spans="1:13" ht="27" hidden="1" customHeight="1">
      <c r="A133" s="454">
        <v>2</v>
      </c>
      <c r="B133" s="450">
        <v>6</v>
      </c>
      <c r="C133" s="451">
        <v>3</v>
      </c>
      <c r="D133" s="452">
        <v>1</v>
      </c>
      <c r="E133" s="450">
        <v>1</v>
      </c>
      <c r="F133" s="474">
        <v>1</v>
      </c>
      <c r="G133" s="452" t="s">
        <v>106</v>
      </c>
      <c r="H133" s="443">
        <v>99</v>
      </c>
      <c r="I133" s="529">
        <v>0</v>
      </c>
      <c r="J133" s="529">
        <v>0</v>
      </c>
      <c r="K133" s="529">
        <v>0</v>
      </c>
      <c r="L133" s="529">
        <v>0</v>
      </c>
      <c r="M133" s="386"/>
    </row>
    <row r="134" spans="1:13" ht="25.5" hidden="1" customHeight="1">
      <c r="A134" s="464">
        <v>2</v>
      </c>
      <c r="B134" s="448">
        <v>6</v>
      </c>
      <c r="C134" s="446">
        <v>4</v>
      </c>
      <c r="D134" s="447"/>
      <c r="E134" s="448"/>
      <c r="F134" s="476"/>
      <c r="G134" s="447" t="s">
        <v>107</v>
      </c>
      <c r="H134" s="443">
        <v>100</v>
      </c>
      <c r="I134" s="530">
        <f t="shared" ref="I134:L136" si="9">I135</f>
        <v>0</v>
      </c>
      <c r="J134" s="535">
        <f t="shared" si="9"/>
        <v>0</v>
      </c>
      <c r="K134" s="531">
        <f t="shared" si="9"/>
        <v>0</v>
      </c>
      <c r="L134" s="530">
        <f t="shared" si="9"/>
        <v>0</v>
      </c>
      <c r="M134" s="386"/>
    </row>
    <row r="135" spans="1:13" ht="27" hidden="1" customHeight="1">
      <c r="A135" s="454">
        <v>2</v>
      </c>
      <c r="B135" s="450">
        <v>6</v>
      </c>
      <c r="C135" s="451">
        <v>4</v>
      </c>
      <c r="D135" s="452">
        <v>1</v>
      </c>
      <c r="E135" s="450"/>
      <c r="F135" s="474"/>
      <c r="G135" s="452" t="s">
        <v>107</v>
      </c>
      <c r="H135" s="443">
        <v>101</v>
      </c>
      <c r="I135" s="523">
        <f t="shared" si="9"/>
        <v>0</v>
      </c>
      <c r="J135" s="534">
        <f t="shared" si="9"/>
        <v>0</v>
      </c>
      <c r="K135" s="524">
        <f t="shared" si="9"/>
        <v>0</v>
      </c>
      <c r="L135" s="523">
        <f t="shared" si="9"/>
        <v>0</v>
      </c>
      <c r="M135" s="386"/>
    </row>
    <row r="136" spans="1:13" ht="27" hidden="1" customHeight="1">
      <c r="A136" s="454">
        <v>2</v>
      </c>
      <c r="B136" s="450">
        <v>6</v>
      </c>
      <c r="C136" s="451">
        <v>4</v>
      </c>
      <c r="D136" s="452">
        <v>1</v>
      </c>
      <c r="E136" s="450">
        <v>1</v>
      </c>
      <c r="F136" s="474"/>
      <c r="G136" s="452" t="s">
        <v>107</v>
      </c>
      <c r="H136" s="443">
        <v>102</v>
      </c>
      <c r="I136" s="523">
        <f t="shared" si="9"/>
        <v>0</v>
      </c>
      <c r="J136" s="534">
        <f t="shared" si="9"/>
        <v>0</v>
      </c>
      <c r="K136" s="524">
        <f t="shared" si="9"/>
        <v>0</v>
      </c>
      <c r="L136" s="523">
        <f t="shared" si="9"/>
        <v>0</v>
      </c>
      <c r="M136" s="386"/>
    </row>
    <row r="137" spans="1:13" ht="27.75" hidden="1" customHeight="1">
      <c r="A137" s="454">
        <v>2</v>
      </c>
      <c r="B137" s="450">
        <v>6</v>
      </c>
      <c r="C137" s="451">
        <v>4</v>
      </c>
      <c r="D137" s="452">
        <v>1</v>
      </c>
      <c r="E137" s="450">
        <v>1</v>
      </c>
      <c r="F137" s="474">
        <v>1</v>
      </c>
      <c r="G137" s="452" t="s">
        <v>107</v>
      </c>
      <c r="H137" s="443">
        <v>103</v>
      </c>
      <c r="I137" s="529">
        <v>0</v>
      </c>
      <c r="J137" s="529">
        <v>0</v>
      </c>
      <c r="K137" s="529">
        <v>0</v>
      </c>
      <c r="L137" s="529">
        <v>0</v>
      </c>
      <c r="M137" s="386"/>
    </row>
    <row r="138" spans="1:13" ht="27" hidden="1" customHeight="1">
      <c r="A138" s="458">
        <v>2</v>
      </c>
      <c r="B138" s="465">
        <v>6</v>
      </c>
      <c r="C138" s="466">
        <v>5</v>
      </c>
      <c r="D138" s="468"/>
      <c r="E138" s="465"/>
      <c r="F138" s="479"/>
      <c r="G138" s="468" t="s">
        <v>108</v>
      </c>
      <c r="H138" s="443">
        <v>104</v>
      </c>
      <c r="I138" s="532">
        <f t="shared" ref="I138:L140" si="10">I139</f>
        <v>0</v>
      </c>
      <c r="J138" s="541">
        <f t="shared" si="10"/>
        <v>0</v>
      </c>
      <c r="K138" s="533">
        <f t="shared" si="10"/>
        <v>0</v>
      </c>
      <c r="L138" s="532">
        <f t="shared" si="10"/>
        <v>0</v>
      </c>
      <c r="M138" s="386"/>
    </row>
    <row r="139" spans="1:13" ht="29.25" hidden="1" customHeight="1">
      <c r="A139" s="454">
        <v>2</v>
      </c>
      <c r="B139" s="450">
        <v>6</v>
      </c>
      <c r="C139" s="451">
        <v>5</v>
      </c>
      <c r="D139" s="452">
        <v>1</v>
      </c>
      <c r="E139" s="450"/>
      <c r="F139" s="474"/>
      <c r="G139" s="468" t="s">
        <v>108</v>
      </c>
      <c r="H139" s="443">
        <v>105</v>
      </c>
      <c r="I139" s="523">
        <f t="shared" si="10"/>
        <v>0</v>
      </c>
      <c r="J139" s="534">
        <f t="shared" si="10"/>
        <v>0</v>
      </c>
      <c r="K139" s="524">
        <f t="shared" si="10"/>
        <v>0</v>
      </c>
      <c r="L139" s="523">
        <f t="shared" si="10"/>
        <v>0</v>
      </c>
      <c r="M139" s="386"/>
    </row>
    <row r="140" spans="1:13" ht="25.5" hidden="1" customHeight="1">
      <c r="A140" s="454">
        <v>2</v>
      </c>
      <c r="B140" s="450">
        <v>6</v>
      </c>
      <c r="C140" s="451">
        <v>5</v>
      </c>
      <c r="D140" s="452">
        <v>1</v>
      </c>
      <c r="E140" s="450">
        <v>1</v>
      </c>
      <c r="F140" s="474"/>
      <c r="G140" s="468" t="s">
        <v>108</v>
      </c>
      <c r="H140" s="443">
        <v>106</v>
      </c>
      <c r="I140" s="523">
        <f t="shared" si="10"/>
        <v>0</v>
      </c>
      <c r="J140" s="534">
        <f t="shared" si="10"/>
        <v>0</v>
      </c>
      <c r="K140" s="524">
        <f t="shared" si="10"/>
        <v>0</v>
      </c>
      <c r="L140" s="523">
        <f t="shared" si="10"/>
        <v>0</v>
      </c>
      <c r="M140" s="386"/>
    </row>
    <row r="141" spans="1:13" ht="27.75" hidden="1" customHeight="1">
      <c r="A141" s="450">
        <v>2</v>
      </c>
      <c r="B141" s="451">
        <v>6</v>
      </c>
      <c r="C141" s="450">
        <v>5</v>
      </c>
      <c r="D141" s="450">
        <v>1</v>
      </c>
      <c r="E141" s="452">
        <v>1</v>
      </c>
      <c r="F141" s="474">
        <v>1</v>
      </c>
      <c r="G141" s="450" t="s">
        <v>109</v>
      </c>
      <c r="H141" s="443">
        <v>107</v>
      </c>
      <c r="I141" s="529">
        <v>0</v>
      </c>
      <c r="J141" s="529">
        <v>0</v>
      </c>
      <c r="K141" s="529">
        <v>0</v>
      </c>
      <c r="L141" s="529">
        <v>0</v>
      </c>
      <c r="M141" s="386"/>
    </row>
    <row r="142" spans="1:13" ht="27.75" hidden="1" customHeight="1">
      <c r="A142" s="454">
        <v>2</v>
      </c>
      <c r="B142" s="451">
        <v>6</v>
      </c>
      <c r="C142" s="450">
        <v>6</v>
      </c>
      <c r="D142" s="451"/>
      <c r="E142" s="452"/>
      <c r="F142" s="453"/>
      <c r="G142" s="480" t="s">
        <v>110</v>
      </c>
      <c r="H142" s="443">
        <v>108</v>
      </c>
      <c r="I142" s="524">
        <f t="shared" ref="I142:L144" si="11">I143</f>
        <v>0</v>
      </c>
      <c r="J142" s="523">
        <f t="shared" si="11"/>
        <v>0</v>
      </c>
      <c r="K142" s="523">
        <f t="shared" si="11"/>
        <v>0</v>
      </c>
      <c r="L142" s="523">
        <f t="shared" si="11"/>
        <v>0</v>
      </c>
      <c r="M142" s="386"/>
    </row>
    <row r="143" spans="1:13" ht="27.75" hidden="1" customHeight="1">
      <c r="A143" s="454">
        <v>2</v>
      </c>
      <c r="B143" s="451">
        <v>6</v>
      </c>
      <c r="C143" s="450">
        <v>6</v>
      </c>
      <c r="D143" s="451">
        <v>1</v>
      </c>
      <c r="E143" s="452"/>
      <c r="F143" s="453"/>
      <c r="G143" s="480" t="s">
        <v>110</v>
      </c>
      <c r="H143" s="443">
        <v>109</v>
      </c>
      <c r="I143" s="523">
        <f t="shared" si="11"/>
        <v>0</v>
      </c>
      <c r="J143" s="523">
        <f t="shared" si="11"/>
        <v>0</v>
      </c>
      <c r="K143" s="523">
        <f t="shared" si="11"/>
        <v>0</v>
      </c>
      <c r="L143" s="523">
        <f t="shared" si="11"/>
        <v>0</v>
      </c>
      <c r="M143" s="386"/>
    </row>
    <row r="144" spans="1:13" ht="27.75" hidden="1" customHeight="1">
      <c r="A144" s="454">
        <v>2</v>
      </c>
      <c r="B144" s="451">
        <v>6</v>
      </c>
      <c r="C144" s="450">
        <v>6</v>
      </c>
      <c r="D144" s="451">
        <v>1</v>
      </c>
      <c r="E144" s="452">
        <v>1</v>
      </c>
      <c r="F144" s="453"/>
      <c r="G144" s="480" t="s">
        <v>110</v>
      </c>
      <c r="H144" s="443">
        <v>110</v>
      </c>
      <c r="I144" s="523">
        <f t="shared" si="11"/>
        <v>0</v>
      </c>
      <c r="J144" s="523">
        <f t="shared" si="11"/>
        <v>0</v>
      </c>
      <c r="K144" s="523">
        <f t="shared" si="11"/>
        <v>0</v>
      </c>
      <c r="L144" s="523">
        <f t="shared" si="11"/>
        <v>0</v>
      </c>
      <c r="M144" s="386"/>
    </row>
    <row r="145" spans="1:13" ht="27.75" hidden="1" customHeight="1">
      <c r="A145" s="454">
        <v>2</v>
      </c>
      <c r="B145" s="451">
        <v>6</v>
      </c>
      <c r="C145" s="450">
        <v>6</v>
      </c>
      <c r="D145" s="451">
        <v>1</v>
      </c>
      <c r="E145" s="452">
        <v>1</v>
      </c>
      <c r="F145" s="453">
        <v>1</v>
      </c>
      <c r="G145" s="512" t="s">
        <v>110</v>
      </c>
      <c r="H145" s="443">
        <v>111</v>
      </c>
      <c r="I145" s="529">
        <v>0</v>
      </c>
      <c r="J145" s="542">
        <v>0</v>
      </c>
      <c r="K145" s="529">
        <v>0</v>
      </c>
      <c r="L145" s="529">
        <v>0</v>
      </c>
      <c r="M145" s="386"/>
    </row>
    <row r="146" spans="1:13" ht="28.5" hidden="1" customHeight="1">
      <c r="A146" s="470">
        <v>2</v>
      </c>
      <c r="B146" s="439">
        <v>7</v>
      </c>
      <c r="C146" s="439"/>
      <c r="D146" s="440"/>
      <c r="E146" s="440"/>
      <c r="F146" s="442"/>
      <c r="G146" s="520" t="s">
        <v>111</v>
      </c>
      <c r="H146" s="443">
        <v>112</v>
      </c>
      <c r="I146" s="524">
        <f>SUM(I147+I152+I160)</f>
        <v>0</v>
      </c>
      <c r="J146" s="534">
        <f>SUM(J147+J152+J160)</f>
        <v>0</v>
      </c>
      <c r="K146" s="524">
        <f>SUM(K147+K152+K160)</f>
        <v>0</v>
      </c>
      <c r="L146" s="523">
        <f>SUM(L147+L152+L160)</f>
        <v>0</v>
      </c>
      <c r="M146" s="386"/>
    </row>
    <row r="147" spans="1:13" hidden="1">
      <c r="A147" s="454">
        <v>2</v>
      </c>
      <c r="B147" s="450">
        <v>7</v>
      </c>
      <c r="C147" s="450">
        <v>1</v>
      </c>
      <c r="D147" s="451"/>
      <c r="E147" s="451"/>
      <c r="F147" s="453"/>
      <c r="G147" s="452" t="s">
        <v>112</v>
      </c>
      <c r="H147" s="443">
        <v>113</v>
      </c>
      <c r="I147" s="524">
        <f t="shared" ref="I147:L148" si="12">I148</f>
        <v>0</v>
      </c>
      <c r="J147" s="534">
        <f t="shared" si="12"/>
        <v>0</v>
      </c>
      <c r="K147" s="524">
        <f t="shared" si="12"/>
        <v>0</v>
      </c>
      <c r="L147" s="523">
        <f t="shared" si="12"/>
        <v>0</v>
      </c>
    </row>
    <row r="148" spans="1:13" ht="24" hidden="1" customHeight="1">
      <c r="A148" s="454">
        <v>2</v>
      </c>
      <c r="B148" s="450">
        <v>7</v>
      </c>
      <c r="C148" s="450">
        <v>1</v>
      </c>
      <c r="D148" s="451">
        <v>1</v>
      </c>
      <c r="E148" s="451"/>
      <c r="F148" s="453"/>
      <c r="G148" s="508" t="s">
        <v>112</v>
      </c>
      <c r="H148" s="443">
        <v>114</v>
      </c>
      <c r="I148" s="524">
        <f t="shared" si="12"/>
        <v>0</v>
      </c>
      <c r="J148" s="534">
        <f t="shared" si="12"/>
        <v>0</v>
      </c>
      <c r="K148" s="524">
        <f t="shared" si="12"/>
        <v>0</v>
      </c>
      <c r="L148" s="523">
        <f t="shared" si="12"/>
        <v>0</v>
      </c>
      <c r="M148" s="386"/>
    </row>
    <row r="149" spans="1:13" ht="28.5" hidden="1" customHeight="1">
      <c r="A149" s="454">
        <v>2</v>
      </c>
      <c r="B149" s="450">
        <v>7</v>
      </c>
      <c r="C149" s="450">
        <v>1</v>
      </c>
      <c r="D149" s="451">
        <v>1</v>
      </c>
      <c r="E149" s="451">
        <v>1</v>
      </c>
      <c r="F149" s="453"/>
      <c r="G149" s="508" t="s">
        <v>112</v>
      </c>
      <c r="H149" s="443">
        <v>115</v>
      </c>
      <c r="I149" s="524">
        <f>SUM(I150:I151)</f>
        <v>0</v>
      </c>
      <c r="J149" s="534">
        <f>SUM(J150:J151)</f>
        <v>0</v>
      </c>
      <c r="K149" s="524">
        <f>SUM(K150:K151)</f>
        <v>0</v>
      </c>
      <c r="L149" s="523">
        <f>SUM(L150:L151)</f>
        <v>0</v>
      </c>
      <c r="M149" s="386"/>
    </row>
    <row r="150" spans="1:13" ht="26.25" hidden="1" customHeight="1">
      <c r="A150" s="464">
        <v>2</v>
      </c>
      <c r="B150" s="448">
        <v>7</v>
      </c>
      <c r="C150" s="464">
        <v>1</v>
      </c>
      <c r="D150" s="450">
        <v>1</v>
      </c>
      <c r="E150" s="446">
        <v>1</v>
      </c>
      <c r="F150" s="449">
        <v>1</v>
      </c>
      <c r="G150" s="509" t="s">
        <v>113</v>
      </c>
      <c r="H150" s="443">
        <v>116</v>
      </c>
      <c r="I150" s="543">
        <v>0</v>
      </c>
      <c r="J150" s="543">
        <v>0</v>
      </c>
      <c r="K150" s="543">
        <v>0</v>
      </c>
      <c r="L150" s="543">
        <v>0</v>
      </c>
      <c r="M150" s="386"/>
    </row>
    <row r="151" spans="1:13" ht="24" hidden="1" customHeight="1">
      <c r="A151" s="450">
        <v>2</v>
      </c>
      <c r="B151" s="450">
        <v>7</v>
      </c>
      <c r="C151" s="454">
        <v>1</v>
      </c>
      <c r="D151" s="450">
        <v>1</v>
      </c>
      <c r="E151" s="451">
        <v>1</v>
      </c>
      <c r="F151" s="453">
        <v>2</v>
      </c>
      <c r="G151" s="508" t="s">
        <v>114</v>
      </c>
      <c r="H151" s="443">
        <v>117</v>
      </c>
      <c r="I151" s="528">
        <v>0</v>
      </c>
      <c r="J151" s="528">
        <v>0</v>
      </c>
      <c r="K151" s="528">
        <v>0</v>
      </c>
      <c r="L151" s="528">
        <v>0</v>
      </c>
      <c r="M151" s="386"/>
    </row>
    <row r="152" spans="1:13" ht="25.5" hidden="1" customHeight="1">
      <c r="A152" s="458">
        <v>2</v>
      </c>
      <c r="B152" s="459">
        <v>7</v>
      </c>
      <c r="C152" s="458">
        <v>2</v>
      </c>
      <c r="D152" s="459"/>
      <c r="E152" s="460"/>
      <c r="F152" s="462"/>
      <c r="G152" s="461" t="s">
        <v>115</v>
      </c>
      <c r="H152" s="443">
        <v>118</v>
      </c>
      <c r="I152" s="525">
        <f>I153+I157</f>
        <v>0</v>
      </c>
      <c r="J152" s="525">
        <f>J153+J157</f>
        <v>0</v>
      </c>
      <c r="K152" s="525">
        <f>K153+K157</f>
        <v>0</v>
      </c>
      <c r="L152" s="525">
        <f>L153+L157</f>
        <v>0</v>
      </c>
      <c r="M152" s="386"/>
    </row>
    <row r="153" spans="1:13" ht="25.5" hidden="1" customHeight="1">
      <c r="A153" s="454">
        <v>2</v>
      </c>
      <c r="B153" s="450">
        <v>7</v>
      </c>
      <c r="C153" s="454">
        <v>2</v>
      </c>
      <c r="D153" s="450">
        <v>1</v>
      </c>
      <c r="E153" s="451"/>
      <c r="F153" s="453"/>
      <c r="G153" s="508" t="s">
        <v>116</v>
      </c>
      <c r="H153" s="443">
        <v>119</v>
      </c>
      <c r="I153" s="524">
        <f>I154</f>
        <v>0</v>
      </c>
      <c r="J153" s="534">
        <f>J154</f>
        <v>0</v>
      </c>
      <c r="K153" s="524">
        <f>K154</f>
        <v>0</v>
      </c>
      <c r="L153" s="523">
        <f>L154</f>
        <v>0</v>
      </c>
      <c r="M153" s="386"/>
    </row>
    <row r="154" spans="1:13" ht="25.5" hidden="1" customHeight="1">
      <c r="A154" s="454">
        <v>2</v>
      </c>
      <c r="B154" s="450">
        <v>7</v>
      </c>
      <c r="C154" s="454">
        <v>2</v>
      </c>
      <c r="D154" s="450">
        <v>1</v>
      </c>
      <c r="E154" s="451">
        <v>1</v>
      </c>
      <c r="F154" s="453"/>
      <c r="G154" s="508" t="s">
        <v>116</v>
      </c>
      <c r="H154" s="443">
        <v>120</v>
      </c>
      <c r="I154" s="524">
        <f>SUM(I155:I156)</f>
        <v>0</v>
      </c>
      <c r="J154" s="534">
        <f>SUM(J155:J156)</f>
        <v>0</v>
      </c>
      <c r="K154" s="524">
        <f>SUM(K155:K156)</f>
        <v>0</v>
      </c>
      <c r="L154" s="523">
        <f>SUM(L155:L156)</f>
        <v>0</v>
      </c>
      <c r="M154" s="386"/>
    </row>
    <row r="155" spans="1:13" ht="23.25" hidden="1" customHeight="1">
      <c r="A155" s="454">
        <v>2</v>
      </c>
      <c r="B155" s="450">
        <v>7</v>
      </c>
      <c r="C155" s="454">
        <v>2</v>
      </c>
      <c r="D155" s="450">
        <v>1</v>
      </c>
      <c r="E155" s="451">
        <v>1</v>
      </c>
      <c r="F155" s="453">
        <v>1</v>
      </c>
      <c r="G155" s="508" t="s">
        <v>117</v>
      </c>
      <c r="H155" s="443">
        <v>121</v>
      </c>
      <c r="I155" s="528">
        <v>0</v>
      </c>
      <c r="J155" s="528">
        <v>0</v>
      </c>
      <c r="K155" s="528">
        <v>0</v>
      </c>
      <c r="L155" s="528">
        <v>0</v>
      </c>
      <c r="M155" s="386"/>
    </row>
    <row r="156" spans="1:13" ht="26.25" hidden="1" customHeight="1">
      <c r="A156" s="454">
        <v>2</v>
      </c>
      <c r="B156" s="450">
        <v>7</v>
      </c>
      <c r="C156" s="454">
        <v>2</v>
      </c>
      <c r="D156" s="450">
        <v>1</v>
      </c>
      <c r="E156" s="451">
        <v>1</v>
      </c>
      <c r="F156" s="453">
        <v>2</v>
      </c>
      <c r="G156" s="508" t="s">
        <v>118</v>
      </c>
      <c r="H156" s="443">
        <v>122</v>
      </c>
      <c r="I156" s="528">
        <v>0</v>
      </c>
      <c r="J156" s="528">
        <v>0</v>
      </c>
      <c r="K156" s="528">
        <v>0</v>
      </c>
      <c r="L156" s="528">
        <v>0</v>
      </c>
      <c r="M156" s="386"/>
    </row>
    <row r="157" spans="1:13" ht="27.75" hidden="1" customHeight="1">
      <c r="A157" s="454">
        <v>2</v>
      </c>
      <c r="B157" s="450">
        <v>7</v>
      </c>
      <c r="C157" s="454">
        <v>2</v>
      </c>
      <c r="D157" s="450">
        <v>2</v>
      </c>
      <c r="E157" s="451"/>
      <c r="F157" s="453"/>
      <c r="G157" s="508" t="s">
        <v>119</v>
      </c>
      <c r="H157" s="443">
        <v>123</v>
      </c>
      <c r="I157" s="524">
        <f>I158</f>
        <v>0</v>
      </c>
      <c r="J157" s="524">
        <f>J158</f>
        <v>0</v>
      </c>
      <c r="K157" s="524">
        <f>K158</f>
        <v>0</v>
      </c>
      <c r="L157" s="524">
        <f>L158</f>
        <v>0</v>
      </c>
      <c r="M157" s="386"/>
    </row>
    <row r="158" spans="1:13" ht="24.75" hidden="1" customHeight="1">
      <c r="A158" s="454">
        <v>2</v>
      </c>
      <c r="B158" s="450">
        <v>7</v>
      </c>
      <c r="C158" s="454">
        <v>2</v>
      </c>
      <c r="D158" s="450">
        <v>2</v>
      </c>
      <c r="E158" s="451">
        <v>1</v>
      </c>
      <c r="F158" s="453"/>
      <c r="G158" s="508" t="s">
        <v>119</v>
      </c>
      <c r="H158" s="443">
        <v>124</v>
      </c>
      <c r="I158" s="524">
        <f>SUM(I159)</f>
        <v>0</v>
      </c>
      <c r="J158" s="524">
        <f>SUM(J159)</f>
        <v>0</v>
      </c>
      <c r="K158" s="524">
        <f>SUM(K159)</f>
        <v>0</v>
      </c>
      <c r="L158" s="524">
        <f>SUM(L159)</f>
        <v>0</v>
      </c>
      <c r="M158" s="386"/>
    </row>
    <row r="159" spans="1:13" ht="27" hidden="1" customHeight="1">
      <c r="A159" s="454">
        <v>2</v>
      </c>
      <c r="B159" s="450">
        <v>7</v>
      </c>
      <c r="C159" s="454">
        <v>2</v>
      </c>
      <c r="D159" s="450">
        <v>2</v>
      </c>
      <c r="E159" s="451">
        <v>1</v>
      </c>
      <c r="F159" s="453">
        <v>1</v>
      </c>
      <c r="G159" s="508" t="s">
        <v>119</v>
      </c>
      <c r="H159" s="443">
        <v>125</v>
      </c>
      <c r="I159" s="528">
        <v>0</v>
      </c>
      <c r="J159" s="528">
        <v>0</v>
      </c>
      <c r="K159" s="528">
        <v>0</v>
      </c>
      <c r="L159" s="528">
        <v>0</v>
      </c>
      <c r="M159" s="386"/>
    </row>
    <row r="160" spans="1:13" hidden="1">
      <c r="A160" s="454">
        <v>2</v>
      </c>
      <c r="B160" s="450">
        <v>7</v>
      </c>
      <c r="C160" s="454">
        <v>3</v>
      </c>
      <c r="D160" s="450"/>
      <c r="E160" s="451"/>
      <c r="F160" s="453"/>
      <c r="G160" s="452" t="s">
        <v>120</v>
      </c>
      <c r="H160" s="443">
        <v>126</v>
      </c>
      <c r="I160" s="524">
        <f t="shared" ref="I160:L161" si="13">I161</f>
        <v>0</v>
      </c>
      <c r="J160" s="534">
        <f t="shared" si="13"/>
        <v>0</v>
      </c>
      <c r="K160" s="524">
        <f t="shared" si="13"/>
        <v>0</v>
      </c>
      <c r="L160" s="523">
        <f t="shared" si="13"/>
        <v>0</v>
      </c>
    </row>
    <row r="161" spans="1:13" hidden="1">
      <c r="A161" s="458">
        <v>2</v>
      </c>
      <c r="B161" s="465">
        <v>7</v>
      </c>
      <c r="C161" s="481">
        <v>3</v>
      </c>
      <c r="D161" s="465">
        <v>1</v>
      </c>
      <c r="E161" s="466"/>
      <c r="F161" s="467"/>
      <c r="G161" s="514" t="s">
        <v>120</v>
      </c>
      <c r="H161" s="443">
        <v>127</v>
      </c>
      <c r="I161" s="533">
        <f t="shared" si="13"/>
        <v>0</v>
      </c>
      <c r="J161" s="541">
        <f t="shared" si="13"/>
        <v>0</v>
      </c>
      <c r="K161" s="533">
        <f t="shared" si="13"/>
        <v>0</v>
      </c>
      <c r="L161" s="532">
        <f t="shared" si="13"/>
        <v>0</v>
      </c>
    </row>
    <row r="162" spans="1:13" hidden="1">
      <c r="A162" s="454">
        <v>2</v>
      </c>
      <c r="B162" s="450">
        <v>7</v>
      </c>
      <c r="C162" s="454">
        <v>3</v>
      </c>
      <c r="D162" s="450">
        <v>1</v>
      </c>
      <c r="E162" s="451">
        <v>1</v>
      </c>
      <c r="F162" s="453"/>
      <c r="G162" s="508" t="s">
        <v>120</v>
      </c>
      <c r="H162" s="443">
        <v>128</v>
      </c>
      <c r="I162" s="524">
        <f>SUM(I163:I165)</f>
        <v>0</v>
      </c>
      <c r="J162" s="524">
        <f>SUM(J163:J165)</f>
        <v>0</v>
      </c>
      <c r="K162" s="524">
        <f>SUM(K163:K165)</f>
        <v>0</v>
      </c>
      <c r="L162" s="524">
        <f>SUM(L163:L165)</f>
        <v>0</v>
      </c>
    </row>
    <row r="163" spans="1:13" hidden="1">
      <c r="A163" s="464">
        <v>2</v>
      </c>
      <c r="B163" s="448">
        <v>7</v>
      </c>
      <c r="C163" s="464">
        <v>3</v>
      </c>
      <c r="D163" s="448">
        <v>1</v>
      </c>
      <c r="E163" s="446">
        <v>1</v>
      </c>
      <c r="F163" s="449">
        <v>1</v>
      </c>
      <c r="G163" s="509" t="s">
        <v>121</v>
      </c>
      <c r="H163" s="443">
        <v>129</v>
      </c>
      <c r="I163" s="543">
        <v>0</v>
      </c>
      <c r="J163" s="543">
        <v>0</v>
      </c>
      <c r="K163" s="543">
        <v>0</v>
      </c>
      <c r="L163" s="543">
        <v>0</v>
      </c>
    </row>
    <row r="164" spans="1:13" ht="25.5" hidden="1" customHeight="1">
      <c r="A164" s="454">
        <v>2</v>
      </c>
      <c r="B164" s="450">
        <v>7</v>
      </c>
      <c r="C164" s="454">
        <v>3</v>
      </c>
      <c r="D164" s="450">
        <v>1</v>
      </c>
      <c r="E164" s="451">
        <v>1</v>
      </c>
      <c r="F164" s="453">
        <v>2</v>
      </c>
      <c r="G164" s="508" t="s">
        <v>122</v>
      </c>
      <c r="H164" s="443">
        <v>130</v>
      </c>
      <c r="I164" s="528">
        <v>0</v>
      </c>
      <c r="J164" s="529">
        <v>0</v>
      </c>
      <c r="K164" s="529">
        <v>0</v>
      </c>
      <c r="L164" s="529">
        <v>0</v>
      </c>
      <c r="M164" s="386"/>
    </row>
    <row r="165" spans="1:13" ht="25.5" hidden="1" customHeight="1">
      <c r="A165" s="470">
        <v>2</v>
      </c>
      <c r="B165" s="470">
        <v>7</v>
      </c>
      <c r="C165" s="470">
        <v>3</v>
      </c>
      <c r="D165" s="457">
        <v>1</v>
      </c>
      <c r="E165" s="445">
        <v>1</v>
      </c>
      <c r="F165" s="482">
        <v>3</v>
      </c>
      <c r="G165" s="507" t="s">
        <v>123</v>
      </c>
      <c r="H165" s="443">
        <v>131</v>
      </c>
      <c r="I165" s="543">
        <v>0</v>
      </c>
      <c r="J165" s="544">
        <v>0</v>
      </c>
      <c r="K165" s="527">
        <v>0</v>
      </c>
      <c r="L165" s="527">
        <v>0</v>
      </c>
      <c r="M165" s="386"/>
    </row>
    <row r="166" spans="1:13" ht="24" hidden="1" customHeight="1">
      <c r="A166" s="470">
        <v>2</v>
      </c>
      <c r="B166" s="470">
        <v>8</v>
      </c>
      <c r="C166" s="439"/>
      <c r="D166" s="457"/>
      <c r="E166" s="445"/>
      <c r="F166" s="482"/>
      <c r="G166" s="517" t="s">
        <v>124</v>
      </c>
      <c r="H166" s="443">
        <v>132</v>
      </c>
      <c r="I166" s="531">
        <f>I167</f>
        <v>0</v>
      </c>
      <c r="J166" s="535">
        <f>J167</f>
        <v>0</v>
      </c>
      <c r="K166" s="531">
        <f>K167</f>
        <v>0</v>
      </c>
      <c r="L166" s="530">
        <f>L167</f>
        <v>0</v>
      </c>
      <c r="M166" s="386"/>
    </row>
    <row r="167" spans="1:13" ht="21.75" hidden="1" customHeight="1">
      <c r="A167" s="458">
        <v>2</v>
      </c>
      <c r="B167" s="458">
        <v>8</v>
      </c>
      <c r="C167" s="458">
        <v>1</v>
      </c>
      <c r="D167" s="459"/>
      <c r="E167" s="460"/>
      <c r="F167" s="462"/>
      <c r="G167" s="509" t="s">
        <v>124</v>
      </c>
      <c r="H167" s="443">
        <v>133</v>
      </c>
      <c r="I167" s="531">
        <f>I168+I173</f>
        <v>0</v>
      </c>
      <c r="J167" s="535">
        <f>J168+J173</f>
        <v>0</v>
      </c>
      <c r="K167" s="531">
        <f>K168+K173</f>
        <v>0</v>
      </c>
      <c r="L167" s="530">
        <f>L168+L173</f>
        <v>0</v>
      </c>
      <c r="M167" s="386"/>
    </row>
    <row r="168" spans="1:13" ht="14.25" hidden="1" customHeight="1">
      <c r="A168" s="454">
        <v>2</v>
      </c>
      <c r="B168" s="450">
        <v>8</v>
      </c>
      <c r="C168" s="452">
        <v>1</v>
      </c>
      <c r="D168" s="450">
        <v>1</v>
      </c>
      <c r="E168" s="451"/>
      <c r="F168" s="453"/>
      <c r="G168" s="508" t="s">
        <v>125</v>
      </c>
      <c r="H168" s="443">
        <v>134</v>
      </c>
      <c r="I168" s="524">
        <f>I169</f>
        <v>0</v>
      </c>
      <c r="J168" s="534">
        <f>J169</f>
        <v>0</v>
      </c>
      <c r="K168" s="524">
        <f>K169</f>
        <v>0</v>
      </c>
      <c r="L168" s="523">
        <f>L169</f>
        <v>0</v>
      </c>
      <c r="M168" s="386"/>
    </row>
    <row r="169" spans="1:13" ht="15.75" hidden="1" customHeight="1">
      <c r="A169" s="454">
        <v>2</v>
      </c>
      <c r="B169" s="450">
        <v>8</v>
      </c>
      <c r="C169" s="447">
        <v>1</v>
      </c>
      <c r="D169" s="448">
        <v>1</v>
      </c>
      <c r="E169" s="446">
        <v>1</v>
      </c>
      <c r="F169" s="449"/>
      <c r="G169" s="508" t="s">
        <v>125</v>
      </c>
      <c r="H169" s="443">
        <v>135</v>
      </c>
      <c r="I169" s="531">
        <f>SUM(I170:I172)</f>
        <v>0</v>
      </c>
      <c r="J169" s="531">
        <f>SUM(J170:J172)</f>
        <v>0</v>
      </c>
      <c r="K169" s="531">
        <f>SUM(K170:K172)</f>
        <v>0</v>
      </c>
      <c r="L169" s="531">
        <f>SUM(L170:L172)</f>
        <v>0</v>
      </c>
      <c r="M169" s="386"/>
    </row>
    <row r="170" spans="1:13" ht="23.25" hidden="1" customHeight="1">
      <c r="A170" s="450">
        <v>2</v>
      </c>
      <c r="B170" s="448">
        <v>8</v>
      </c>
      <c r="C170" s="452">
        <v>1</v>
      </c>
      <c r="D170" s="450">
        <v>1</v>
      </c>
      <c r="E170" s="451">
        <v>1</v>
      </c>
      <c r="F170" s="453">
        <v>1</v>
      </c>
      <c r="G170" s="508" t="s">
        <v>126</v>
      </c>
      <c r="H170" s="443">
        <v>136</v>
      </c>
      <c r="I170" s="528">
        <v>0</v>
      </c>
      <c r="J170" s="528">
        <v>0</v>
      </c>
      <c r="K170" s="528">
        <v>0</v>
      </c>
      <c r="L170" s="528">
        <v>0</v>
      </c>
      <c r="M170" s="386"/>
    </row>
    <row r="171" spans="1:13" ht="17.25" hidden="1" customHeight="1">
      <c r="A171" s="458">
        <v>2</v>
      </c>
      <c r="B171" s="465">
        <v>8</v>
      </c>
      <c r="C171" s="468">
        <v>1</v>
      </c>
      <c r="D171" s="465">
        <v>1</v>
      </c>
      <c r="E171" s="466">
        <v>1</v>
      </c>
      <c r="F171" s="467">
        <v>2</v>
      </c>
      <c r="G171" s="514" t="s">
        <v>127</v>
      </c>
      <c r="H171" s="443">
        <v>137</v>
      </c>
      <c r="I171" s="545">
        <v>0</v>
      </c>
      <c r="J171" s="545">
        <v>0</v>
      </c>
      <c r="K171" s="545">
        <v>0</v>
      </c>
      <c r="L171" s="545">
        <v>0</v>
      </c>
      <c r="M171" s="386"/>
    </row>
    <row r="172" spans="1:13" hidden="1">
      <c r="A172" s="458">
        <v>2</v>
      </c>
      <c r="B172" s="465">
        <v>8</v>
      </c>
      <c r="C172" s="468">
        <v>1</v>
      </c>
      <c r="D172" s="465">
        <v>1</v>
      </c>
      <c r="E172" s="466">
        <v>1</v>
      </c>
      <c r="F172" s="467">
        <v>3</v>
      </c>
      <c r="G172" s="514" t="s">
        <v>128</v>
      </c>
      <c r="H172" s="443">
        <v>138</v>
      </c>
      <c r="I172" s="545">
        <v>0</v>
      </c>
      <c r="J172" s="546">
        <v>0</v>
      </c>
      <c r="K172" s="545">
        <v>0</v>
      </c>
      <c r="L172" s="547">
        <v>0</v>
      </c>
    </row>
    <row r="173" spans="1:13" ht="23.25" hidden="1" customHeight="1">
      <c r="A173" s="454">
        <v>2</v>
      </c>
      <c r="B173" s="450">
        <v>8</v>
      </c>
      <c r="C173" s="452">
        <v>1</v>
      </c>
      <c r="D173" s="450">
        <v>2</v>
      </c>
      <c r="E173" s="451"/>
      <c r="F173" s="453"/>
      <c r="G173" s="508" t="s">
        <v>129</v>
      </c>
      <c r="H173" s="443">
        <v>139</v>
      </c>
      <c r="I173" s="524">
        <f t="shared" ref="I173:L174" si="14">I174</f>
        <v>0</v>
      </c>
      <c r="J173" s="534">
        <f t="shared" si="14"/>
        <v>0</v>
      </c>
      <c r="K173" s="524">
        <f t="shared" si="14"/>
        <v>0</v>
      </c>
      <c r="L173" s="523">
        <f t="shared" si="14"/>
        <v>0</v>
      </c>
      <c r="M173" s="386"/>
    </row>
    <row r="174" spans="1:13" hidden="1">
      <c r="A174" s="454">
        <v>2</v>
      </c>
      <c r="B174" s="450">
        <v>8</v>
      </c>
      <c r="C174" s="452">
        <v>1</v>
      </c>
      <c r="D174" s="450">
        <v>2</v>
      </c>
      <c r="E174" s="451">
        <v>1</v>
      </c>
      <c r="F174" s="453"/>
      <c r="G174" s="452" t="s">
        <v>129</v>
      </c>
      <c r="H174" s="443">
        <v>140</v>
      </c>
      <c r="I174" s="524">
        <f t="shared" si="14"/>
        <v>0</v>
      </c>
      <c r="J174" s="534">
        <f t="shared" si="14"/>
        <v>0</v>
      </c>
      <c r="K174" s="524">
        <f t="shared" si="14"/>
        <v>0</v>
      </c>
      <c r="L174" s="523">
        <f t="shared" si="14"/>
        <v>0</v>
      </c>
    </row>
    <row r="175" spans="1:13" hidden="1">
      <c r="A175" s="458">
        <v>2</v>
      </c>
      <c r="B175" s="459">
        <v>8</v>
      </c>
      <c r="C175" s="461">
        <v>1</v>
      </c>
      <c r="D175" s="459">
        <v>2</v>
      </c>
      <c r="E175" s="460">
        <v>1</v>
      </c>
      <c r="F175" s="462">
        <v>1</v>
      </c>
      <c r="G175" s="452" t="s">
        <v>129</v>
      </c>
      <c r="H175" s="443">
        <v>141</v>
      </c>
      <c r="I175" s="548">
        <v>0</v>
      </c>
      <c r="J175" s="529">
        <v>0</v>
      </c>
      <c r="K175" s="529">
        <v>0</v>
      </c>
      <c r="L175" s="529">
        <v>0</v>
      </c>
    </row>
    <row r="176" spans="1:13" ht="91.5" hidden="1" customHeight="1">
      <c r="A176" s="470">
        <v>2</v>
      </c>
      <c r="B176" s="439">
        <v>9</v>
      </c>
      <c r="C176" s="441"/>
      <c r="D176" s="439"/>
      <c r="E176" s="440"/>
      <c r="F176" s="442"/>
      <c r="G176" s="520" t="s">
        <v>130</v>
      </c>
      <c r="H176" s="443">
        <v>142</v>
      </c>
      <c r="I176" s="524">
        <f>I177+I181</f>
        <v>0</v>
      </c>
      <c r="J176" s="534">
        <f>J177+J181</f>
        <v>0</v>
      </c>
      <c r="K176" s="524">
        <f>K177+K181</f>
        <v>0</v>
      </c>
      <c r="L176" s="523">
        <f>L177+L181</f>
        <v>0</v>
      </c>
      <c r="M176" s="386"/>
    </row>
    <row r="177" spans="1:13" s="461" customFormat="1" ht="39" hidden="1" customHeight="1">
      <c r="A177" s="454">
        <v>2</v>
      </c>
      <c r="B177" s="450">
        <v>9</v>
      </c>
      <c r="C177" s="452">
        <v>1</v>
      </c>
      <c r="D177" s="450"/>
      <c r="E177" s="451"/>
      <c r="F177" s="453"/>
      <c r="G177" s="452" t="s">
        <v>131</v>
      </c>
      <c r="H177" s="443">
        <v>143</v>
      </c>
      <c r="I177" s="524">
        <f t="shared" ref="I177:L179" si="15">I178</f>
        <v>0</v>
      </c>
      <c r="J177" s="534">
        <f t="shared" si="15"/>
        <v>0</v>
      </c>
      <c r="K177" s="524">
        <f t="shared" si="15"/>
        <v>0</v>
      </c>
      <c r="L177" s="523">
        <f t="shared" si="15"/>
        <v>0</v>
      </c>
    </row>
    <row r="178" spans="1:13" ht="42.75" hidden="1" customHeight="1">
      <c r="A178" s="464">
        <v>2</v>
      </c>
      <c r="B178" s="448">
        <v>9</v>
      </c>
      <c r="C178" s="447">
        <v>1</v>
      </c>
      <c r="D178" s="448">
        <v>1</v>
      </c>
      <c r="E178" s="446"/>
      <c r="F178" s="449"/>
      <c r="G178" s="452" t="s">
        <v>131</v>
      </c>
      <c r="H178" s="443">
        <v>144</v>
      </c>
      <c r="I178" s="531">
        <f t="shared" si="15"/>
        <v>0</v>
      </c>
      <c r="J178" s="535">
        <f t="shared" si="15"/>
        <v>0</v>
      </c>
      <c r="K178" s="531">
        <f t="shared" si="15"/>
        <v>0</v>
      </c>
      <c r="L178" s="530">
        <f t="shared" si="15"/>
        <v>0</v>
      </c>
      <c r="M178" s="386"/>
    </row>
    <row r="179" spans="1:13" ht="38.25" hidden="1" customHeight="1">
      <c r="A179" s="454">
        <v>2</v>
      </c>
      <c r="B179" s="450">
        <v>9</v>
      </c>
      <c r="C179" s="454">
        <v>1</v>
      </c>
      <c r="D179" s="450">
        <v>1</v>
      </c>
      <c r="E179" s="451">
        <v>1</v>
      </c>
      <c r="F179" s="453"/>
      <c r="G179" s="452" t="s">
        <v>131</v>
      </c>
      <c r="H179" s="443">
        <v>145</v>
      </c>
      <c r="I179" s="524">
        <f t="shared" si="15"/>
        <v>0</v>
      </c>
      <c r="J179" s="534">
        <f t="shared" si="15"/>
        <v>0</v>
      </c>
      <c r="K179" s="524">
        <f t="shared" si="15"/>
        <v>0</v>
      </c>
      <c r="L179" s="523">
        <f t="shared" si="15"/>
        <v>0</v>
      </c>
      <c r="M179" s="386"/>
    </row>
    <row r="180" spans="1:13" ht="38.25" hidden="1" customHeight="1">
      <c r="A180" s="464">
        <v>2</v>
      </c>
      <c r="B180" s="448">
        <v>9</v>
      </c>
      <c r="C180" s="448">
        <v>1</v>
      </c>
      <c r="D180" s="448">
        <v>1</v>
      </c>
      <c r="E180" s="446">
        <v>1</v>
      </c>
      <c r="F180" s="449">
        <v>1</v>
      </c>
      <c r="G180" s="452" t="s">
        <v>131</v>
      </c>
      <c r="H180" s="443">
        <v>146</v>
      </c>
      <c r="I180" s="543">
        <v>0</v>
      </c>
      <c r="J180" s="543">
        <v>0</v>
      </c>
      <c r="K180" s="543">
        <v>0</v>
      </c>
      <c r="L180" s="543">
        <v>0</v>
      </c>
      <c r="M180" s="386"/>
    </row>
    <row r="181" spans="1:13" ht="89.25" hidden="1" customHeight="1">
      <c r="A181" s="454">
        <v>2</v>
      </c>
      <c r="B181" s="450">
        <v>9</v>
      </c>
      <c r="C181" s="450">
        <v>2</v>
      </c>
      <c r="D181" s="450"/>
      <c r="E181" s="451"/>
      <c r="F181" s="453"/>
      <c r="G181" s="508" t="s">
        <v>132</v>
      </c>
      <c r="H181" s="443">
        <v>147</v>
      </c>
      <c r="I181" s="524">
        <f>SUM(I182+I187)</f>
        <v>0</v>
      </c>
      <c r="J181" s="524">
        <f>SUM(J182+J187)</f>
        <v>0</v>
      </c>
      <c r="K181" s="524">
        <f>SUM(K182+K187)</f>
        <v>0</v>
      </c>
      <c r="L181" s="524">
        <f>SUM(L182+L187)</f>
        <v>0</v>
      </c>
      <c r="M181" s="386"/>
    </row>
    <row r="182" spans="1:13" ht="105" hidden="1" customHeight="1">
      <c r="A182" s="454">
        <v>2</v>
      </c>
      <c r="B182" s="450">
        <v>9</v>
      </c>
      <c r="C182" s="450">
        <v>2</v>
      </c>
      <c r="D182" s="448">
        <v>1</v>
      </c>
      <c r="E182" s="446"/>
      <c r="F182" s="449"/>
      <c r="G182" s="509" t="s">
        <v>133</v>
      </c>
      <c r="H182" s="443">
        <v>148</v>
      </c>
      <c r="I182" s="531">
        <f>I183</f>
        <v>0</v>
      </c>
      <c r="J182" s="535">
        <f>J183</f>
        <v>0</v>
      </c>
      <c r="K182" s="531">
        <f>K183</f>
        <v>0</v>
      </c>
      <c r="L182" s="530">
        <f>L183</f>
        <v>0</v>
      </c>
      <c r="M182" s="386"/>
    </row>
    <row r="183" spans="1:13" ht="105.75" hidden="1" customHeight="1">
      <c r="A183" s="464">
        <v>2</v>
      </c>
      <c r="B183" s="448">
        <v>9</v>
      </c>
      <c r="C183" s="448">
        <v>2</v>
      </c>
      <c r="D183" s="450">
        <v>1</v>
      </c>
      <c r="E183" s="451">
        <v>1</v>
      </c>
      <c r="F183" s="453"/>
      <c r="G183" s="447" t="s">
        <v>134</v>
      </c>
      <c r="H183" s="443">
        <v>149</v>
      </c>
      <c r="I183" s="524">
        <f>SUM(I184:I186)</f>
        <v>0</v>
      </c>
      <c r="J183" s="534">
        <f>SUM(J184:J186)</f>
        <v>0</v>
      </c>
      <c r="K183" s="524">
        <f>SUM(K184:K186)</f>
        <v>0</v>
      </c>
      <c r="L183" s="523">
        <f>SUM(L184:L186)</f>
        <v>0</v>
      </c>
      <c r="M183" s="386"/>
    </row>
    <row r="184" spans="1:13" ht="115.5" hidden="1" customHeight="1">
      <c r="A184" s="458">
        <v>2</v>
      </c>
      <c r="B184" s="465">
        <v>9</v>
      </c>
      <c r="C184" s="465">
        <v>2</v>
      </c>
      <c r="D184" s="465">
        <v>1</v>
      </c>
      <c r="E184" s="466">
        <v>1</v>
      </c>
      <c r="F184" s="467">
        <v>1</v>
      </c>
      <c r="G184" s="447" t="s">
        <v>135</v>
      </c>
      <c r="H184" s="443">
        <v>150</v>
      </c>
      <c r="I184" s="545">
        <v>0</v>
      </c>
      <c r="J184" s="527">
        <v>0</v>
      </c>
      <c r="K184" s="527">
        <v>0</v>
      </c>
      <c r="L184" s="527">
        <v>0</v>
      </c>
      <c r="M184" s="386"/>
    </row>
    <row r="185" spans="1:13" ht="117.75" hidden="1" customHeight="1">
      <c r="A185" s="454">
        <v>2</v>
      </c>
      <c r="B185" s="450">
        <v>9</v>
      </c>
      <c r="C185" s="450">
        <v>2</v>
      </c>
      <c r="D185" s="450">
        <v>1</v>
      </c>
      <c r="E185" s="451">
        <v>1</v>
      </c>
      <c r="F185" s="453">
        <v>2</v>
      </c>
      <c r="G185" s="447" t="s">
        <v>136</v>
      </c>
      <c r="H185" s="443">
        <v>151</v>
      </c>
      <c r="I185" s="545">
        <v>0</v>
      </c>
      <c r="J185" s="537">
        <v>0</v>
      </c>
      <c r="K185" s="537">
        <v>0</v>
      </c>
      <c r="L185" s="537">
        <v>0</v>
      </c>
      <c r="M185" s="386"/>
    </row>
    <row r="186" spans="1:13" ht="114.75" hidden="1" customHeight="1">
      <c r="A186" s="454">
        <v>2</v>
      </c>
      <c r="B186" s="450">
        <v>9</v>
      </c>
      <c r="C186" s="450">
        <v>2</v>
      </c>
      <c r="D186" s="450">
        <v>1</v>
      </c>
      <c r="E186" s="451">
        <v>1</v>
      </c>
      <c r="F186" s="453">
        <v>3</v>
      </c>
      <c r="G186" s="447" t="s">
        <v>137</v>
      </c>
      <c r="H186" s="443">
        <v>152</v>
      </c>
      <c r="I186" s="528">
        <v>0</v>
      </c>
      <c r="J186" s="528">
        <v>0</v>
      </c>
      <c r="K186" s="528">
        <v>0</v>
      </c>
      <c r="L186" s="528">
        <v>0</v>
      </c>
      <c r="M186" s="386"/>
    </row>
    <row r="187" spans="1:13" ht="90" hidden="1" customHeight="1">
      <c r="A187" s="483">
        <v>2</v>
      </c>
      <c r="B187" s="483">
        <v>9</v>
      </c>
      <c r="C187" s="483">
        <v>2</v>
      </c>
      <c r="D187" s="483">
        <v>2</v>
      </c>
      <c r="E187" s="483"/>
      <c r="F187" s="483"/>
      <c r="G187" s="508" t="s">
        <v>138</v>
      </c>
      <c r="H187" s="443">
        <v>153</v>
      </c>
      <c r="I187" s="524">
        <f>I188</f>
        <v>0</v>
      </c>
      <c r="J187" s="534">
        <f>J188</f>
        <v>0</v>
      </c>
      <c r="K187" s="524">
        <f>K188</f>
        <v>0</v>
      </c>
      <c r="L187" s="523">
        <f>L188</f>
        <v>0</v>
      </c>
      <c r="M187" s="386"/>
    </row>
    <row r="188" spans="1:13" ht="91.5" hidden="1" customHeight="1">
      <c r="A188" s="454">
        <v>2</v>
      </c>
      <c r="B188" s="450">
        <v>9</v>
      </c>
      <c r="C188" s="450">
        <v>2</v>
      </c>
      <c r="D188" s="450">
        <v>2</v>
      </c>
      <c r="E188" s="451">
        <v>1</v>
      </c>
      <c r="F188" s="453"/>
      <c r="G188" s="447" t="s">
        <v>139</v>
      </c>
      <c r="H188" s="443">
        <v>154</v>
      </c>
      <c r="I188" s="531">
        <f>SUM(I189:I191)</f>
        <v>0</v>
      </c>
      <c r="J188" s="531">
        <f>SUM(J189:J191)</f>
        <v>0</v>
      </c>
      <c r="K188" s="531">
        <f>SUM(K189:K191)</f>
        <v>0</v>
      </c>
      <c r="L188" s="531">
        <f>SUM(L189:L191)</f>
        <v>0</v>
      </c>
      <c r="M188" s="386"/>
    </row>
    <row r="189" spans="1:13" ht="114" hidden="1" customHeight="1">
      <c r="A189" s="454">
        <v>2</v>
      </c>
      <c r="B189" s="450">
        <v>9</v>
      </c>
      <c r="C189" s="450">
        <v>2</v>
      </c>
      <c r="D189" s="450">
        <v>2</v>
      </c>
      <c r="E189" s="450">
        <v>1</v>
      </c>
      <c r="F189" s="453">
        <v>1</v>
      </c>
      <c r="G189" s="484" t="s">
        <v>140</v>
      </c>
      <c r="H189" s="443">
        <v>155</v>
      </c>
      <c r="I189" s="528">
        <v>0</v>
      </c>
      <c r="J189" s="527">
        <v>0</v>
      </c>
      <c r="K189" s="527">
        <v>0</v>
      </c>
      <c r="L189" s="527">
        <v>0</v>
      </c>
      <c r="M189" s="386"/>
    </row>
    <row r="190" spans="1:13" ht="103.5" hidden="1" customHeight="1">
      <c r="A190" s="459">
        <v>2</v>
      </c>
      <c r="B190" s="461">
        <v>9</v>
      </c>
      <c r="C190" s="459">
        <v>2</v>
      </c>
      <c r="D190" s="460">
        <v>2</v>
      </c>
      <c r="E190" s="460">
        <v>1</v>
      </c>
      <c r="F190" s="462">
        <v>2</v>
      </c>
      <c r="G190" s="461" t="s">
        <v>141</v>
      </c>
      <c r="H190" s="443">
        <v>156</v>
      </c>
      <c r="I190" s="528">
        <v>0</v>
      </c>
      <c r="J190" s="529">
        <v>0</v>
      </c>
      <c r="K190" s="529">
        <v>0</v>
      </c>
      <c r="L190" s="529">
        <v>0</v>
      </c>
      <c r="M190" s="386"/>
    </row>
    <row r="191" spans="1:13" ht="105.75" hidden="1" customHeight="1">
      <c r="A191" s="450">
        <v>2</v>
      </c>
      <c r="B191" s="468">
        <v>9</v>
      </c>
      <c r="C191" s="465">
        <v>2</v>
      </c>
      <c r="D191" s="466">
        <v>2</v>
      </c>
      <c r="E191" s="466">
        <v>1</v>
      </c>
      <c r="F191" s="467">
        <v>3</v>
      </c>
      <c r="G191" s="468" t="s">
        <v>142</v>
      </c>
      <c r="H191" s="443">
        <v>157</v>
      </c>
      <c r="I191" s="528">
        <v>0</v>
      </c>
      <c r="J191" s="537">
        <v>0</v>
      </c>
      <c r="K191" s="537">
        <v>0</v>
      </c>
      <c r="L191" s="537">
        <v>0</v>
      </c>
      <c r="M191" s="386"/>
    </row>
    <row r="192" spans="1:13" ht="76.5" hidden="1" customHeight="1">
      <c r="A192" s="439">
        <v>3</v>
      </c>
      <c r="B192" s="441"/>
      <c r="C192" s="439"/>
      <c r="D192" s="440"/>
      <c r="E192" s="440"/>
      <c r="F192" s="442"/>
      <c r="G192" s="478" t="s">
        <v>143</v>
      </c>
      <c r="H192" s="443">
        <v>158</v>
      </c>
      <c r="I192" s="523">
        <f>SUM(I193+I246+I311)</f>
        <v>0</v>
      </c>
      <c r="J192" s="534">
        <f>SUM(J193+J246+J311)</f>
        <v>0</v>
      </c>
      <c r="K192" s="524">
        <f>SUM(K193+K246+K311)</f>
        <v>0</v>
      </c>
      <c r="L192" s="523">
        <f>SUM(L193+L246+L311)</f>
        <v>0</v>
      </c>
      <c r="M192" s="386"/>
    </row>
    <row r="193" spans="1:13" ht="34.5" hidden="1" customHeight="1">
      <c r="A193" s="470">
        <v>3</v>
      </c>
      <c r="B193" s="439">
        <v>1</v>
      </c>
      <c r="C193" s="457"/>
      <c r="D193" s="445"/>
      <c r="E193" s="445"/>
      <c r="F193" s="482"/>
      <c r="G193" s="515" t="s">
        <v>144</v>
      </c>
      <c r="H193" s="443">
        <v>159</v>
      </c>
      <c r="I193" s="523">
        <f>SUM(I194+I217+I224+I236+I240)</f>
        <v>0</v>
      </c>
      <c r="J193" s="530">
        <f>SUM(J194+J217+J224+J236+J240)</f>
        <v>0</v>
      </c>
      <c r="K193" s="530">
        <f>SUM(K194+K217+K224+K236+K240)</f>
        <v>0</v>
      </c>
      <c r="L193" s="530">
        <f>SUM(L194+L217+L224+L236+L240)</f>
        <v>0</v>
      </c>
      <c r="M193" s="386"/>
    </row>
    <row r="194" spans="1:13" ht="30.75" hidden="1" customHeight="1">
      <c r="A194" s="448">
        <v>3</v>
      </c>
      <c r="B194" s="447">
        <v>1</v>
      </c>
      <c r="C194" s="448">
        <v>1</v>
      </c>
      <c r="D194" s="446"/>
      <c r="E194" s="446"/>
      <c r="F194" s="485"/>
      <c r="G194" s="510" t="s">
        <v>145</v>
      </c>
      <c r="H194" s="443">
        <v>160</v>
      </c>
      <c r="I194" s="530">
        <f>SUM(I195+I198+I203+I209+I214)</f>
        <v>0</v>
      </c>
      <c r="J194" s="534">
        <f>SUM(J195+J198+J203+J209+J214)</f>
        <v>0</v>
      </c>
      <c r="K194" s="524">
        <f>SUM(K195+K198+K203+K209+K214)</f>
        <v>0</v>
      </c>
      <c r="L194" s="523">
        <f>SUM(L195+L198+L203+L209+L214)</f>
        <v>0</v>
      </c>
      <c r="M194" s="386"/>
    </row>
    <row r="195" spans="1:13" ht="33" hidden="1" customHeight="1">
      <c r="A195" s="450">
        <v>3</v>
      </c>
      <c r="B195" s="452">
        <v>1</v>
      </c>
      <c r="C195" s="450">
        <v>1</v>
      </c>
      <c r="D195" s="451">
        <v>1</v>
      </c>
      <c r="E195" s="451"/>
      <c r="F195" s="486"/>
      <c r="G195" s="454" t="s">
        <v>146</v>
      </c>
      <c r="H195" s="443">
        <v>161</v>
      </c>
      <c r="I195" s="523">
        <f t="shared" ref="I195:L196" si="16">I196</f>
        <v>0</v>
      </c>
      <c r="J195" s="535">
        <f t="shared" si="16"/>
        <v>0</v>
      </c>
      <c r="K195" s="531">
        <f t="shared" si="16"/>
        <v>0</v>
      </c>
      <c r="L195" s="530">
        <f t="shared" si="16"/>
        <v>0</v>
      </c>
      <c r="M195" s="386"/>
    </row>
    <row r="196" spans="1:13" ht="24" hidden="1" customHeight="1">
      <c r="A196" s="450">
        <v>3</v>
      </c>
      <c r="B196" s="452">
        <v>1</v>
      </c>
      <c r="C196" s="450">
        <v>1</v>
      </c>
      <c r="D196" s="451">
        <v>1</v>
      </c>
      <c r="E196" s="451">
        <v>1</v>
      </c>
      <c r="F196" s="474"/>
      <c r="G196" s="454" t="s">
        <v>146</v>
      </c>
      <c r="H196" s="443">
        <v>162</v>
      </c>
      <c r="I196" s="530">
        <f t="shared" si="16"/>
        <v>0</v>
      </c>
      <c r="J196" s="523">
        <f t="shared" si="16"/>
        <v>0</v>
      </c>
      <c r="K196" s="523">
        <f t="shared" si="16"/>
        <v>0</v>
      </c>
      <c r="L196" s="523">
        <f t="shared" si="16"/>
        <v>0</v>
      </c>
      <c r="M196" s="386"/>
    </row>
    <row r="197" spans="1:13" ht="31.5" hidden="1" customHeight="1">
      <c r="A197" s="450">
        <v>3</v>
      </c>
      <c r="B197" s="452">
        <v>1</v>
      </c>
      <c r="C197" s="450">
        <v>1</v>
      </c>
      <c r="D197" s="451">
        <v>1</v>
      </c>
      <c r="E197" s="451">
        <v>1</v>
      </c>
      <c r="F197" s="474">
        <v>1</v>
      </c>
      <c r="G197" s="454" t="s">
        <v>146</v>
      </c>
      <c r="H197" s="443">
        <v>163</v>
      </c>
      <c r="I197" s="529">
        <v>0</v>
      </c>
      <c r="J197" s="529">
        <v>0</v>
      </c>
      <c r="K197" s="529">
        <v>0</v>
      </c>
      <c r="L197" s="529">
        <v>0</v>
      </c>
      <c r="M197" s="386"/>
    </row>
    <row r="198" spans="1:13" ht="27.75" hidden="1" customHeight="1">
      <c r="A198" s="448">
        <v>3</v>
      </c>
      <c r="B198" s="446">
        <v>1</v>
      </c>
      <c r="C198" s="446">
        <v>1</v>
      </c>
      <c r="D198" s="446">
        <v>2</v>
      </c>
      <c r="E198" s="446"/>
      <c r="F198" s="449"/>
      <c r="G198" s="447" t="s">
        <v>147</v>
      </c>
      <c r="H198" s="443">
        <v>164</v>
      </c>
      <c r="I198" s="530">
        <f>I199</f>
        <v>0</v>
      </c>
      <c r="J198" s="535">
        <f>J199</f>
        <v>0</v>
      </c>
      <c r="K198" s="531">
        <f>K199</f>
        <v>0</v>
      </c>
      <c r="L198" s="530">
        <f>L199</f>
        <v>0</v>
      </c>
      <c r="M198" s="386"/>
    </row>
    <row r="199" spans="1:13" ht="27.75" hidden="1" customHeight="1">
      <c r="A199" s="450">
        <v>3</v>
      </c>
      <c r="B199" s="451">
        <v>1</v>
      </c>
      <c r="C199" s="451">
        <v>1</v>
      </c>
      <c r="D199" s="451">
        <v>2</v>
      </c>
      <c r="E199" s="451">
        <v>1</v>
      </c>
      <c r="F199" s="453"/>
      <c r="G199" s="447" t="s">
        <v>147</v>
      </c>
      <c r="H199" s="443">
        <v>165</v>
      </c>
      <c r="I199" s="523">
        <f>SUM(I200:I202)</f>
        <v>0</v>
      </c>
      <c r="J199" s="534">
        <f>SUM(J200:J202)</f>
        <v>0</v>
      </c>
      <c r="K199" s="524">
        <f>SUM(K200:K202)</f>
        <v>0</v>
      </c>
      <c r="L199" s="523">
        <f>SUM(L200:L202)</f>
        <v>0</v>
      </c>
      <c r="M199" s="386"/>
    </row>
    <row r="200" spans="1:13" ht="27" hidden="1" customHeight="1">
      <c r="A200" s="448">
        <v>3</v>
      </c>
      <c r="B200" s="446">
        <v>1</v>
      </c>
      <c r="C200" s="446">
        <v>1</v>
      </c>
      <c r="D200" s="446">
        <v>2</v>
      </c>
      <c r="E200" s="446">
        <v>1</v>
      </c>
      <c r="F200" s="449">
        <v>1</v>
      </c>
      <c r="G200" s="447" t="s">
        <v>148</v>
      </c>
      <c r="H200" s="443">
        <v>166</v>
      </c>
      <c r="I200" s="527">
        <v>0</v>
      </c>
      <c r="J200" s="527">
        <v>0</v>
      </c>
      <c r="K200" s="527">
        <v>0</v>
      </c>
      <c r="L200" s="537">
        <v>0</v>
      </c>
      <c r="M200" s="386"/>
    </row>
    <row r="201" spans="1:13" ht="27" hidden="1" customHeight="1">
      <c r="A201" s="450">
        <v>3</v>
      </c>
      <c r="B201" s="451">
        <v>1</v>
      </c>
      <c r="C201" s="451">
        <v>1</v>
      </c>
      <c r="D201" s="451">
        <v>2</v>
      </c>
      <c r="E201" s="451">
        <v>1</v>
      </c>
      <c r="F201" s="453">
        <v>2</v>
      </c>
      <c r="G201" s="452" t="s">
        <v>149</v>
      </c>
      <c r="H201" s="443">
        <v>167</v>
      </c>
      <c r="I201" s="527">
        <v>0</v>
      </c>
      <c r="J201" s="529">
        <v>0</v>
      </c>
      <c r="K201" s="529">
        <v>0</v>
      </c>
      <c r="L201" s="529">
        <v>0</v>
      </c>
      <c r="M201" s="386"/>
    </row>
    <row r="202" spans="1:13" ht="26.25" hidden="1" customHeight="1">
      <c r="A202" s="448">
        <v>3</v>
      </c>
      <c r="B202" s="446">
        <v>1</v>
      </c>
      <c r="C202" s="446">
        <v>1</v>
      </c>
      <c r="D202" s="446">
        <v>2</v>
      </c>
      <c r="E202" s="446">
        <v>1</v>
      </c>
      <c r="F202" s="449">
        <v>3</v>
      </c>
      <c r="G202" s="447" t="s">
        <v>150</v>
      </c>
      <c r="H202" s="443">
        <v>168</v>
      </c>
      <c r="I202" s="527">
        <v>0</v>
      </c>
      <c r="J202" s="527">
        <v>0</v>
      </c>
      <c r="K202" s="527">
        <v>0</v>
      </c>
      <c r="L202" s="537">
        <v>0</v>
      </c>
      <c r="M202" s="386"/>
    </row>
    <row r="203" spans="1:13" ht="27.75" hidden="1" customHeight="1">
      <c r="A203" s="450">
        <v>3</v>
      </c>
      <c r="B203" s="451">
        <v>1</v>
      </c>
      <c r="C203" s="451">
        <v>1</v>
      </c>
      <c r="D203" s="451">
        <v>3</v>
      </c>
      <c r="E203" s="451"/>
      <c r="F203" s="453"/>
      <c r="G203" s="452" t="s">
        <v>151</v>
      </c>
      <c r="H203" s="443">
        <v>169</v>
      </c>
      <c r="I203" s="523">
        <f>I204</f>
        <v>0</v>
      </c>
      <c r="J203" s="534">
        <f>J204</f>
        <v>0</v>
      </c>
      <c r="K203" s="524">
        <f>K204</f>
        <v>0</v>
      </c>
      <c r="L203" s="523">
        <f>L204</f>
        <v>0</v>
      </c>
      <c r="M203" s="386"/>
    </row>
    <row r="204" spans="1:13" ht="23.25" hidden="1" customHeight="1">
      <c r="A204" s="450">
        <v>3</v>
      </c>
      <c r="B204" s="451">
        <v>1</v>
      </c>
      <c r="C204" s="451">
        <v>1</v>
      </c>
      <c r="D204" s="451">
        <v>3</v>
      </c>
      <c r="E204" s="451">
        <v>1</v>
      </c>
      <c r="F204" s="453"/>
      <c r="G204" s="452" t="s">
        <v>151</v>
      </c>
      <c r="H204" s="443">
        <v>170</v>
      </c>
      <c r="I204" s="523">
        <f>SUM(I205:I208)</f>
        <v>0</v>
      </c>
      <c r="J204" s="523">
        <f>SUM(J205:J208)</f>
        <v>0</v>
      </c>
      <c r="K204" s="523">
        <f>SUM(K205:K208)</f>
        <v>0</v>
      </c>
      <c r="L204" s="523">
        <f>SUM(L205:L208)</f>
        <v>0</v>
      </c>
      <c r="M204" s="386"/>
    </row>
    <row r="205" spans="1:13" ht="23.25" hidden="1" customHeight="1">
      <c r="A205" s="450">
        <v>3</v>
      </c>
      <c r="B205" s="451">
        <v>1</v>
      </c>
      <c r="C205" s="451">
        <v>1</v>
      </c>
      <c r="D205" s="451">
        <v>3</v>
      </c>
      <c r="E205" s="451">
        <v>1</v>
      </c>
      <c r="F205" s="453">
        <v>1</v>
      </c>
      <c r="G205" s="452" t="s">
        <v>152</v>
      </c>
      <c r="H205" s="443">
        <v>171</v>
      </c>
      <c r="I205" s="529">
        <v>0</v>
      </c>
      <c r="J205" s="529">
        <v>0</v>
      </c>
      <c r="K205" s="529">
        <v>0</v>
      </c>
      <c r="L205" s="537">
        <v>0</v>
      </c>
      <c r="M205" s="386"/>
    </row>
    <row r="206" spans="1:13" ht="29.25" hidden="1" customHeight="1">
      <c r="A206" s="450">
        <v>3</v>
      </c>
      <c r="B206" s="451">
        <v>1</v>
      </c>
      <c r="C206" s="451">
        <v>1</v>
      </c>
      <c r="D206" s="451">
        <v>3</v>
      </c>
      <c r="E206" s="451">
        <v>1</v>
      </c>
      <c r="F206" s="453">
        <v>2</v>
      </c>
      <c r="G206" s="452" t="s">
        <v>153</v>
      </c>
      <c r="H206" s="443">
        <v>172</v>
      </c>
      <c r="I206" s="529">
        <v>0</v>
      </c>
      <c r="J206" s="529">
        <v>0</v>
      </c>
      <c r="K206" s="529">
        <v>0</v>
      </c>
      <c r="L206" s="529">
        <v>0</v>
      </c>
      <c r="M206" s="386"/>
    </row>
    <row r="207" spans="1:13" ht="27" hidden="1" customHeight="1">
      <c r="A207" s="450">
        <v>3</v>
      </c>
      <c r="B207" s="451">
        <v>1</v>
      </c>
      <c r="C207" s="451">
        <v>1</v>
      </c>
      <c r="D207" s="451">
        <v>3</v>
      </c>
      <c r="E207" s="451">
        <v>1</v>
      </c>
      <c r="F207" s="453">
        <v>3</v>
      </c>
      <c r="G207" s="454" t="s">
        <v>154</v>
      </c>
      <c r="H207" s="443">
        <v>173</v>
      </c>
      <c r="I207" s="529">
        <v>0</v>
      </c>
      <c r="J207" s="547">
        <v>0</v>
      </c>
      <c r="K207" s="547">
        <v>0</v>
      </c>
      <c r="L207" s="547">
        <v>0</v>
      </c>
      <c r="M207" s="386"/>
    </row>
    <row r="208" spans="1:13" ht="25.5" hidden="1" customHeight="1">
      <c r="A208" s="459">
        <v>3</v>
      </c>
      <c r="B208" s="460">
        <v>1</v>
      </c>
      <c r="C208" s="460">
        <v>1</v>
      </c>
      <c r="D208" s="460">
        <v>3</v>
      </c>
      <c r="E208" s="460">
        <v>1</v>
      </c>
      <c r="F208" s="462">
        <v>4</v>
      </c>
      <c r="G208" s="480" t="s">
        <v>155</v>
      </c>
      <c r="H208" s="443">
        <v>174</v>
      </c>
      <c r="I208" s="529">
        <v>0</v>
      </c>
      <c r="J208" s="549">
        <v>0</v>
      </c>
      <c r="K208" s="529">
        <v>0</v>
      </c>
      <c r="L208" s="529">
        <v>0</v>
      </c>
      <c r="M208" s="386"/>
    </row>
    <row r="209" spans="1:13" ht="27" hidden="1" customHeight="1">
      <c r="A209" s="459">
        <v>3</v>
      </c>
      <c r="B209" s="460">
        <v>1</v>
      </c>
      <c r="C209" s="460">
        <v>1</v>
      </c>
      <c r="D209" s="460">
        <v>4</v>
      </c>
      <c r="E209" s="460"/>
      <c r="F209" s="462"/>
      <c r="G209" s="450" t="s">
        <v>156</v>
      </c>
      <c r="H209" s="443">
        <v>175</v>
      </c>
      <c r="I209" s="523">
        <f>I210</f>
        <v>0</v>
      </c>
      <c r="J209" s="536">
        <f>J210</f>
        <v>0</v>
      </c>
      <c r="K209" s="525">
        <f>K210</f>
        <v>0</v>
      </c>
      <c r="L209" s="526">
        <f>L210</f>
        <v>0</v>
      </c>
      <c r="M209" s="386"/>
    </row>
    <row r="210" spans="1:13" ht="27.75" hidden="1" customHeight="1">
      <c r="A210" s="450">
        <v>3</v>
      </c>
      <c r="B210" s="451">
        <v>1</v>
      </c>
      <c r="C210" s="451">
        <v>1</v>
      </c>
      <c r="D210" s="451">
        <v>4</v>
      </c>
      <c r="E210" s="451">
        <v>1</v>
      </c>
      <c r="F210" s="453"/>
      <c r="G210" s="450" t="s">
        <v>156</v>
      </c>
      <c r="H210" s="443">
        <v>176</v>
      </c>
      <c r="I210" s="530">
        <f>SUM(I211:I213)</f>
        <v>0</v>
      </c>
      <c r="J210" s="534">
        <f>SUM(J211:J213)</f>
        <v>0</v>
      </c>
      <c r="K210" s="524">
        <f>SUM(K211:K213)</f>
        <v>0</v>
      </c>
      <c r="L210" s="523">
        <f>SUM(L211:L213)</f>
        <v>0</v>
      </c>
      <c r="M210" s="386"/>
    </row>
    <row r="211" spans="1:13" ht="24.75" hidden="1" customHeight="1">
      <c r="A211" s="450">
        <v>3</v>
      </c>
      <c r="B211" s="451">
        <v>1</v>
      </c>
      <c r="C211" s="451">
        <v>1</v>
      </c>
      <c r="D211" s="451">
        <v>4</v>
      </c>
      <c r="E211" s="451">
        <v>1</v>
      </c>
      <c r="F211" s="453">
        <v>1</v>
      </c>
      <c r="G211" s="452" t="s">
        <v>157</v>
      </c>
      <c r="H211" s="443">
        <v>177</v>
      </c>
      <c r="I211" s="529">
        <v>0</v>
      </c>
      <c r="J211" s="529">
        <v>0</v>
      </c>
      <c r="K211" s="529">
        <v>0</v>
      </c>
      <c r="L211" s="537">
        <v>0</v>
      </c>
      <c r="M211" s="386"/>
    </row>
    <row r="212" spans="1:13" ht="25.5" hidden="1" customHeight="1">
      <c r="A212" s="448">
        <v>3</v>
      </c>
      <c r="B212" s="446">
        <v>1</v>
      </c>
      <c r="C212" s="446">
        <v>1</v>
      </c>
      <c r="D212" s="446">
        <v>4</v>
      </c>
      <c r="E212" s="446">
        <v>1</v>
      </c>
      <c r="F212" s="449">
        <v>2</v>
      </c>
      <c r="G212" s="447" t="s">
        <v>158</v>
      </c>
      <c r="H212" s="443">
        <v>178</v>
      </c>
      <c r="I212" s="529">
        <v>0</v>
      </c>
      <c r="J212" s="527">
        <v>0</v>
      </c>
      <c r="K212" s="528">
        <v>0</v>
      </c>
      <c r="L212" s="529">
        <v>0</v>
      </c>
      <c r="M212" s="386"/>
    </row>
    <row r="213" spans="1:13" ht="31.5" hidden="1" customHeight="1">
      <c r="A213" s="450">
        <v>3</v>
      </c>
      <c r="B213" s="451">
        <v>1</v>
      </c>
      <c r="C213" s="451">
        <v>1</v>
      </c>
      <c r="D213" s="451">
        <v>4</v>
      </c>
      <c r="E213" s="451">
        <v>1</v>
      </c>
      <c r="F213" s="453">
        <v>3</v>
      </c>
      <c r="G213" s="452" t="s">
        <v>159</v>
      </c>
      <c r="H213" s="443">
        <v>179</v>
      </c>
      <c r="I213" s="529">
        <v>0</v>
      </c>
      <c r="J213" s="527">
        <v>0</v>
      </c>
      <c r="K213" s="527">
        <v>0</v>
      </c>
      <c r="L213" s="529">
        <v>0</v>
      </c>
      <c r="M213" s="386"/>
    </row>
    <row r="214" spans="1:13" ht="25.5" hidden="1" customHeight="1">
      <c r="A214" s="450">
        <v>3</v>
      </c>
      <c r="B214" s="451">
        <v>1</v>
      </c>
      <c r="C214" s="451">
        <v>1</v>
      </c>
      <c r="D214" s="451">
        <v>5</v>
      </c>
      <c r="E214" s="451"/>
      <c r="F214" s="453"/>
      <c r="G214" s="452" t="s">
        <v>160</v>
      </c>
      <c r="H214" s="443">
        <v>180</v>
      </c>
      <c r="I214" s="523">
        <f t="shared" ref="I214:L215" si="17">I215</f>
        <v>0</v>
      </c>
      <c r="J214" s="534">
        <f t="shared" si="17"/>
        <v>0</v>
      </c>
      <c r="K214" s="524">
        <f t="shared" si="17"/>
        <v>0</v>
      </c>
      <c r="L214" s="523">
        <f t="shared" si="17"/>
        <v>0</v>
      </c>
      <c r="M214" s="386"/>
    </row>
    <row r="215" spans="1:13" ht="26.25" hidden="1" customHeight="1">
      <c r="A215" s="459">
        <v>3</v>
      </c>
      <c r="B215" s="460">
        <v>1</v>
      </c>
      <c r="C215" s="460">
        <v>1</v>
      </c>
      <c r="D215" s="460">
        <v>5</v>
      </c>
      <c r="E215" s="460">
        <v>1</v>
      </c>
      <c r="F215" s="462"/>
      <c r="G215" s="452" t="s">
        <v>160</v>
      </c>
      <c r="H215" s="443">
        <v>181</v>
      </c>
      <c r="I215" s="524">
        <f t="shared" si="17"/>
        <v>0</v>
      </c>
      <c r="J215" s="524">
        <f t="shared" si="17"/>
        <v>0</v>
      </c>
      <c r="K215" s="524">
        <f t="shared" si="17"/>
        <v>0</v>
      </c>
      <c r="L215" s="524">
        <f t="shared" si="17"/>
        <v>0</v>
      </c>
      <c r="M215" s="386"/>
    </row>
    <row r="216" spans="1:13" ht="27" hidden="1" customHeight="1">
      <c r="A216" s="450">
        <v>3</v>
      </c>
      <c r="B216" s="451">
        <v>1</v>
      </c>
      <c r="C216" s="451">
        <v>1</v>
      </c>
      <c r="D216" s="451">
        <v>5</v>
      </c>
      <c r="E216" s="451">
        <v>1</v>
      </c>
      <c r="F216" s="453">
        <v>1</v>
      </c>
      <c r="G216" s="452" t="s">
        <v>160</v>
      </c>
      <c r="H216" s="443">
        <v>182</v>
      </c>
      <c r="I216" s="527">
        <v>0</v>
      </c>
      <c r="J216" s="529">
        <v>0</v>
      </c>
      <c r="K216" s="529">
        <v>0</v>
      </c>
      <c r="L216" s="529">
        <v>0</v>
      </c>
      <c r="M216" s="386"/>
    </row>
    <row r="217" spans="1:13" ht="26.25" hidden="1" customHeight="1">
      <c r="A217" s="459">
        <v>3</v>
      </c>
      <c r="B217" s="460">
        <v>1</v>
      </c>
      <c r="C217" s="460">
        <v>2</v>
      </c>
      <c r="D217" s="460"/>
      <c r="E217" s="460"/>
      <c r="F217" s="462"/>
      <c r="G217" s="513" t="s">
        <v>161</v>
      </c>
      <c r="H217" s="443">
        <v>183</v>
      </c>
      <c r="I217" s="523">
        <f t="shared" ref="I217:L218" si="18">I218</f>
        <v>0</v>
      </c>
      <c r="J217" s="536">
        <f t="shared" si="18"/>
        <v>0</v>
      </c>
      <c r="K217" s="525">
        <f t="shared" si="18"/>
        <v>0</v>
      </c>
      <c r="L217" s="526">
        <f t="shared" si="18"/>
        <v>0</v>
      </c>
      <c r="M217" s="386"/>
    </row>
    <row r="218" spans="1:13" ht="25.5" hidden="1" customHeight="1">
      <c r="A218" s="450">
        <v>3</v>
      </c>
      <c r="B218" s="451">
        <v>1</v>
      </c>
      <c r="C218" s="451">
        <v>2</v>
      </c>
      <c r="D218" s="451">
        <v>1</v>
      </c>
      <c r="E218" s="451"/>
      <c r="F218" s="453"/>
      <c r="G218" s="461" t="s">
        <v>161</v>
      </c>
      <c r="H218" s="443">
        <v>184</v>
      </c>
      <c r="I218" s="530">
        <f t="shared" si="18"/>
        <v>0</v>
      </c>
      <c r="J218" s="534">
        <f t="shared" si="18"/>
        <v>0</v>
      </c>
      <c r="K218" s="524">
        <f t="shared" si="18"/>
        <v>0</v>
      </c>
      <c r="L218" s="523">
        <f t="shared" si="18"/>
        <v>0</v>
      </c>
      <c r="M218" s="386"/>
    </row>
    <row r="219" spans="1:13" ht="26.25" hidden="1" customHeight="1">
      <c r="A219" s="448">
        <v>3</v>
      </c>
      <c r="B219" s="446">
        <v>1</v>
      </c>
      <c r="C219" s="446">
        <v>2</v>
      </c>
      <c r="D219" s="446">
        <v>1</v>
      </c>
      <c r="E219" s="446">
        <v>1</v>
      </c>
      <c r="F219" s="449"/>
      <c r="G219" s="461" t="s">
        <v>161</v>
      </c>
      <c r="H219" s="443">
        <v>185</v>
      </c>
      <c r="I219" s="523">
        <f>SUM(I220:I223)</f>
        <v>0</v>
      </c>
      <c r="J219" s="535">
        <f>SUM(J220:J223)</f>
        <v>0</v>
      </c>
      <c r="K219" s="531">
        <f>SUM(K220:K223)</f>
        <v>0</v>
      </c>
      <c r="L219" s="530">
        <f>SUM(L220:L223)</f>
        <v>0</v>
      </c>
      <c r="M219" s="386"/>
    </row>
    <row r="220" spans="1:13" ht="41.25" hidden="1" customHeight="1">
      <c r="A220" s="450">
        <v>3</v>
      </c>
      <c r="B220" s="451">
        <v>1</v>
      </c>
      <c r="C220" s="451">
        <v>2</v>
      </c>
      <c r="D220" s="451">
        <v>1</v>
      </c>
      <c r="E220" s="451">
        <v>1</v>
      </c>
      <c r="F220" s="453">
        <v>2</v>
      </c>
      <c r="G220" s="452" t="s">
        <v>162</v>
      </c>
      <c r="H220" s="443">
        <v>186</v>
      </c>
      <c r="I220" s="529">
        <v>0</v>
      </c>
      <c r="J220" s="529">
        <v>0</v>
      </c>
      <c r="K220" s="529">
        <v>0</v>
      </c>
      <c r="L220" s="529">
        <v>0</v>
      </c>
      <c r="M220" s="386"/>
    </row>
    <row r="221" spans="1:13" ht="26.25" hidden="1" customHeight="1">
      <c r="A221" s="450">
        <v>3</v>
      </c>
      <c r="B221" s="451">
        <v>1</v>
      </c>
      <c r="C221" s="451">
        <v>2</v>
      </c>
      <c r="D221" s="450">
        <v>1</v>
      </c>
      <c r="E221" s="451">
        <v>1</v>
      </c>
      <c r="F221" s="453">
        <v>3</v>
      </c>
      <c r="G221" s="452" t="s">
        <v>163</v>
      </c>
      <c r="H221" s="443">
        <v>187</v>
      </c>
      <c r="I221" s="529">
        <v>0</v>
      </c>
      <c r="J221" s="529">
        <v>0</v>
      </c>
      <c r="K221" s="529">
        <v>0</v>
      </c>
      <c r="L221" s="529">
        <v>0</v>
      </c>
      <c r="M221" s="386"/>
    </row>
    <row r="222" spans="1:13" ht="27.75" hidden="1" customHeight="1">
      <c r="A222" s="450">
        <v>3</v>
      </c>
      <c r="B222" s="451">
        <v>1</v>
      </c>
      <c r="C222" s="451">
        <v>2</v>
      </c>
      <c r="D222" s="450">
        <v>1</v>
      </c>
      <c r="E222" s="451">
        <v>1</v>
      </c>
      <c r="F222" s="453">
        <v>4</v>
      </c>
      <c r="G222" s="452" t="s">
        <v>164</v>
      </c>
      <c r="H222" s="443">
        <v>188</v>
      </c>
      <c r="I222" s="529">
        <v>0</v>
      </c>
      <c r="J222" s="529">
        <v>0</v>
      </c>
      <c r="K222" s="529">
        <v>0</v>
      </c>
      <c r="L222" s="529">
        <v>0</v>
      </c>
      <c r="M222" s="386"/>
    </row>
    <row r="223" spans="1:13" ht="27" hidden="1" customHeight="1">
      <c r="A223" s="459">
        <v>3</v>
      </c>
      <c r="B223" s="466">
        <v>1</v>
      </c>
      <c r="C223" s="466">
        <v>2</v>
      </c>
      <c r="D223" s="465">
        <v>1</v>
      </c>
      <c r="E223" s="466">
        <v>1</v>
      </c>
      <c r="F223" s="467">
        <v>5</v>
      </c>
      <c r="G223" s="468" t="s">
        <v>165</v>
      </c>
      <c r="H223" s="443">
        <v>189</v>
      </c>
      <c r="I223" s="529">
        <v>0</v>
      </c>
      <c r="J223" s="529">
        <v>0</v>
      </c>
      <c r="K223" s="529">
        <v>0</v>
      </c>
      <c r="L223" s="537">
        <v>0</v>
      </c>
      <c r="M223" s="386"/>
    </row>
    <row r="224" spans="1:13" ht="29.25" hidden="1" customHeight="1">
      <c r="A224" s="450">
        <v>3</v>
      </c>
      <c r="B224" s="451">
        <v>1</v>
      </c>
      <c r="C224" s="451">
        <v>3</v>
      </c>
      <c r="D224" s="450"/>
      <c r="E224" s="451"/>
      <c r="F224" s="453"/>
      <c r="G224" s="508" t="s">
        <v>166</v>
      </c>
      <c r="H224" s="443">
        <v>190</v>
      </c>
      <c r="I224" s="523">
        <f>SUM(I225+I228)</f>
        <v>0</v>
      </c>
      <c r="J224" s="534">
        <f>SUM(J225+J228)</f>
        <v>0</v>
      </c>
      <c r="K224" s="524">
        <f>SUM(K225+K228)</f>
        <v>0</v>
      </c>
      <c r="L224" s="523">
        <f>SUM(L225+L228)</f>
        <v>0</v>
      </c>
      <c r="M224" s="386"/>
    </row>
    <row r="225" spans="1:16" ht="27.75" hidden="1" customHeight="1">
      <c r="A225" s="448">
        <v>3</v>
      </c>
      <c r="B225" s="446">
        <v>1</v>
      </c>
      <c r="C225" s="446">
        <v>3</v>
      </c>
      <c r="D225" s="448">
        <v>1</v>
      </c>
      <c r="E225" s="450"/>
      <c r="F225" s="449"/>
      <c r="G225" s="447" t="s">
        <v>167</v>
      </c>
      <c r="H225" s="443">
        <v>191</v>
      </c>
      <c r="I225" s="530">
        <f t="shared" ref="I225:L226" si="19">I226</f>
        <v>0</v>
      </c>
      <c r="J225" s="535">
        <f t="shared" si="19"/>
        <v>0</v>
      </c>
      <c r="K225" s="531">
        <f t="shared" si="19"/>
        <v>0</v>
      </c>
      <c r="L225" s="530">
        <f t="shared" si="19"/>
        <v>0</v>
      </c>
      <c r="M225" s="386"/>
    </row>
    <row r="226" spans="1:16" ht="30.75" hidden="1" customHeight="1">
      <c r="A226" s="450">
        <v>3</v>
      </c>
      <c r="B226" s="451">
        <v>1</v>
      </c>
      <c r="C226" s="451">
        <v>3</v>
      </c>
      <c r="D226" s="450">
        <v>1</v>
      </c>
      <c r="E226" s="450">
        <v>1</v>
      </c>
      <c r="F226" s="453"/>
      <c r="G226" s="447" t="s">
        <v>167</v>
      </c>
      <c r="H226" s="443">
        <v>192</v>
      </c>
      <c r="I226" s="523">
        <f t="shared" si="19"/>
        <v>0</v>
      </c>
      <c r="J226" s="534">
        <f t="shared" si="19"/>
        <v>0</v>
      </c>
      <c r="K226" s="524">
        <f t="shared" si="19"/>
        <v>0</v>
      </c>
      <c r="L226" s="523">
        <f t="shared" si="19"/>
        <v>0</v>
      </c>
      <c r="M226" s="386"/>
    </row>
    <row r="227" spans="1:16" ht="27.75" hidden="1" customHeight="1">
      <c r="A227" s="450">
        <v>3</v>
      </c>
      <c r="B227" s="452">
        <v>1</v>
      </c>
      <c r="C227" s="450">
        <v>3</v>
      </c>
      <c r="D227" s="451">
        <v>1</v>
      </c>
      <c r="E227" s="451">
        <v>1</v>
      </c>
      <c r="F227" s="453">
        <v>1</v>
      </c>
      <c r="G227" s="447" t="s">
        <v>167</v>
      </c>
      <c r="H227" s="443">
        <v>193</v>
      </c>
      <c r="I227" s="537">
        <v>0</v>
      </c>
      <c r="J227" s="537">
        <v>0</v>
      </c>
      <c r="K227" s="537">
        <v>0</v>
      </c>
      <c r="L227" s="537">
        <v>0</v>
      </c>
      <c r="M227" s="386"/>
    </row>
    <row r="228" spans="1:16" ht="30.75" hidden="1" customHeight="1">
      <c r="A228" s="450">
        <v>3</v>
      </c>
      <c r="B228" s="452">
        <v>1</v>
      </c>
      <c r="C228" s="450">
        <v>3</v>
      </c>
      <c r="D228" s="451">
        <v>2</v>
      </c>
      <c r="E228" s="451"/>
      <c r="F228" s="453"/>
      <c r="G228" s="452" t="s">
        <v>168</v>
      </c>
      <c r="H228" s="443">
        <v>194</v>
      </c>
      <c r="I228" s="523">
        <f>I229</f>
        <v>0</v>
      </c>
      <c r="J228" s="534">
        <f>J229</f>
        <v>0</v>
      </c>
      <c r="K228" s="524">
        <f>K229</f>
        <v>0</v>
      </c>
      <c r="L228" s="523">
        <f>L229</f>
        <v>0</v>
      </c>
      <c r="M228" s="386"/>
    </row>
    <row r="229" spans="1:16" ht="27" hidden="1" customHeight="1">
      <c r="A229" s="448">
        <v>3</v>
      </c>
      <c r="B229" s="447">
        <v>1</v>
      </c>
      <c r="C229" s="448">
        <v>3</v>
      </c>
      <c r="D229" s="446">
        <v>2</v>
      </c>
      <c r="E229" s="446">
        <v>1</v>
      </c>
      <c r="F229" s="449"/>
      <c r="G229" s="508" t="s">
        <v>168</v>
      </c>
      <c r="H229" s="443">
        <v>195</v>
      </c>
      <c r="I229" s="523">
        <f t="shared" ref="I229:P229" si="20">SUM(I230:I235)</f>
        <v>0</v>
      </c>
      <c r="J229" s="523">
        <f t="shared" si="20"/>
        <v>0</v>
      </c>
      <c r="K229" s="523">
        <f t="shared" si="20"/>
        <v>0</v>
      </c>
      <c r="L229" s="523">
        <f t="shared" si="20"/>
        <v>0</v>
      </c>
      <c r="M229" s="487">
        <f t="shared" si="20"/>
        <v>0</v>
      </c>
      <c r="N229" s="487">
        <f t="shared" si="20"/>
        <v>0</v>
      </c>
      <c r="O229" s="487">
        <f t="shared" si="20"/>
        <v>0</v>
      </c>
      <c r="P229" s="487">
        <f t="shared" si="20"/>
        <v>0</v>
      </c>
    </row>
    <row r="230" spans="1:16" ht="24.75" hidden="1" customHeight="1">
      <c r="A230" s="450">
        <v>3</v>
      </c>
      <c r="B230" s="452">
        <v>1</v>
      </c>
      <c r="C230" s="450">
        <v>3</v>
      </c>
      <c r="D230" s="451">
        <v>2</v>
      </c>
      <c r="E230" s="451">
        <v>1</v>
      </c>
      <c r="F230" s="453">
        <v>1</v>
      </c>
      <c r="G230" s="508" t="s">
        <v>169</v>
      </c>
      <c r="H230" s="443">
        <v>196</v>
      </c>
      <c r="I230" s="529">
        <v>0</v>
      </c>
      <c r="J230" s="529">
        <v>0</v>
      </c>
      <c r="K230" s="529">
        <v>0</v>
      </c>
      <c r="L230" s="537">
        <v>0</v>
      </c>
      <c r="M230" s="386"/>
    </row>
    <row r="231" spans="1:16" ht="26.25" hidden="1" customHeight="1">
      <c r="A231" s="450">
        <v>3</v>
      </c>
      <c r="B231" s="452">
        <v>1</v>
      </c>
      <c r="C231" s="450">
        <v>3</v>
      </c>
      <c r="D231" s="451">
        <v>2</v>
      </c>
      <c r="E231" s="451">
        <v>1</v>
      </c>
      <c r="F231" s="453">
        <v>2</v>
      </c>
      <c r="G231" s="508" t="s">
        <v>170</v>
      </c>
      <c r="H231" s="443">
        <v>197</v>
      </c>
      <c r="I231" s="529">
        <v>0</v>
      </c>
      <c r="J231" s="529">
        <v>0</v>
      </c>
      <c r="K231" s="529">
        <v>0</v>
      </c>
      <c r="L231" s="529">
        <v>0</v>
      </c>
      <c r="M231" s="386"/>
    </row>
    <row r="232" spans="1:16" ht="26.25" hidden="1" customHeight="1">
      <c r="A232" s="450">
        <v>3</v>
      </c>
      <c r="B232" s="452">
        <v>1</v>
      </c>
      <c r="C232" s="450">
        <v>3</v>
      </c>
      <c r="D232" s="451">
        <v>2</v>
      </c>
      <c r="E232" s="451">
        <v>1</v>
      </c>
      <c r="F232" s="453">
        <v>3</v>
      </c>
      <c r="G232" s="508" t="s">
        <v>171</v>
      </c>
      <c r="H232" s="443">
        <v>198</v>
      </c>
      <c r="I232" s="529">
        <v>0</v>
      </c>
      <c r="J232" s="529">
        <v>0</v>
      </c>
      <c r="K232" s="529">
        <v>0</v>
      </c>
      <c r="L232" s="529">
        <v>0</v>
      </c>
      <c r="M232" s="386"/>
    </row>
    <row r="233" spans="1:16" ht="27.75" hidden="1" customHeight="1">
      <c r="A233" s="450">
        <v>3</v>
      </c>
      <c r="B233" s="452">
        <v>1</v>
      </c>
      <c r="C233" s="450">
        <v>3</v>
      </c>
      <c r="D233" s="451">
        <v>2</v>
      </c>
      <c r="E233" s="451">
        <v>1</v>
      </c>
      <c r="F233" s="453">
        <v>4</v>
      </c>
      <c r="G233" s="508" t="s">
        <v>172</v>
      </c>
      <c r="H233" s="443">
        <v>199</v>
      </c>
      <c r="I233" s="529">
        <v>0</v>
      </c>
      <c r="J233" s="529">
        <v>0</v>
      </c>
      <c r="K233" s="529">
        <v>0</v>
      </c>
      <c r="L233" s="537">
        <v>0</v>
      </c>
      <c r="M233" s="386"/>
    </row>
    <row r="234" spans="1:16" ht="29.25" hidden="1" customHeight="1">
      <c r="A234" s="450">
        <v>3</v>
      </c>
      <c r="B234" s="452">
        <v>1</v>
      </c>
      <c r="C234" s="450">
        <v>3</v>
      </c>
      <c r="D234" s="451">
        <v>2</v>
      </c>
      <c r="E234" s="451">
        <v>1</v>
      </c>
      <c r="F234" s="453">
        <v>5</v>
      </c>
      <c r="G234" s="509" t="s">
        <v>173</v>
      </c>
      <c r="H234" s="443">
        <v>200</v>
      </c>
      <c r="I234" s="529">
        <v>0</v>
      </c>
      <c r="J234" s="529">
        <v>0</v>
      </c>
      <c r="K234" s="529">
        <v>0</v>
      </c>
      <c r="L234" s="529">
        <v>0</v>
      </c>
      <c r="M234" s="386"/>
    </row>
    <row r="235" spans="1:16" ht="25.5" hidden="1" customHeight="1">
      <c r="A235" s="450">
        <v>3</v>
      </c>
      <c r="B235" s="452">
        <v>1</v>
      </c>
      <c r="C235" s="450">
        <v>3</v>
      </c>
      <c r="D235" s="451">
        <v>2</v>
      </c>
      <c r="E235" s="451">
        <v>1</v>
      </c>
      <c r="F235" s="453">
        <v>6</v>
      </c>
      <c r="G235" s="509" t="s">
        <v>168</v>
      </c>
      <c r="H235" s="443">
        <v>201</v>
      </c>
      <c r="I235" s="529">
        <v>0</v>
      </c>
      <c r="J235" s="529">
        <v>0</v>
      </c>
      <c r="K235" s="529">
        <v>0</v>
      </c>
      <c r="L235" s="537">
        <v>0</v>
      </c>
      <c r="M235" s="386"/>
    </row>
    <row r="236" spans="1:16" ht="27" hidden="1" customHeight="1">
      <c r="A236" s="448">
        <v>3</v>
      </c>
      <c r="B236" s="446">
        <v>1</v>
      </c>
      <c r="C236" s="446">
        <v>4</v>
      </c>
      <c r="D236" s="446"/>
      <c r="E236" s="446"/>
      <c r="F236" s="449"/>
      <c r="G236" s="509" t="s">
        <v>174</v>
      </c>
      <c r="H236" s="443">
        <v>202</v>
      </c>
      <c r="I236" s="530">
        <f t="shared" ref="I236:L238" si="21">I237</f>
        <v>0</v>
      </c>
      <c r="J236" s="535">
        <f t="shared" si="21"/>
        <v>0</v>
      </c>
      <c r="K236" s="531">
        <f t="shared" si="21"/>
        <v>0</v>
      </c>
      <c r="L236" s="531">
        <f t="shared" si="21"/>
        <v>0</v>
      </c>
      <c r="M236" s="386"/>
    </row>
    <row r="237" spans="1:16" ht="27" hidden="1" customHeight="1">
      <c r="A237" s="459">
        <v>3</v>
      </c>
      <c r="B237" s="466">
        <v>1</v>
      </c>
      <c r="C237" s="466">
        <v>4</v>
      </c>
      <c r="D237" s="466">
        <v>1</v>
      </c>
      <c r="E237" s="466"/>
      <c r="F237" s="467"/>
      <c r="G237" s="509" t="s">
        <v>174</v>
      </c>
      <c r="H237" s="443">
        <v>203</v>
      </c>
      <c r="I237" s="532">
        <f t="shared" si="21"/>
        <v>0</v>
      </c>
      <c r="J237" s="541">
        <f t="shared" si="21"/>
        <v>0</v>
      </c>
      <c r="K237" s="533">
        <f t="shared" si="21"/>
        <v>0</v>
      </c>
      <c r="L237" s="533">
        <f t="shared" si="21"/>
        <v>0</v>
      </c>
      <c r="M237" s="386"/>
    </row>
    <row r="238" spans="1:16" ht="27.75" hidden="1" customHeight="1">
      <c r="A238" s="450">
        <v>3</v>
      </c>
      <c r="B238" s="451">
        <v>1</v>
      </c>
      <c r="C238" s="451">
        <v>4</v>
      </c>
      <c r="D238" s="451">
        <v>1</v>
      </c>
      <c r="E238" s="451">
        <v>1</v>
      </c>
      <c r="F238" s="453"/>
      <c r="G238" s="509" t="s">
        <v>175</v>
      </c>
      <c r="H238" s="443">
        <v>204</v>
      </c>
      <c r="I238" s="523">
        <f t="shared" si="21"/>
        <v>0</v>
      </c>
      <c r="J238" s="534">
        <f t="shared" si="21"/>
        <v>0</v>
      </c>
      <c r="K238" s="524">
        <f t="shared" si="21"/>
        <v>0</v>
      </c>
      <c r="L238" s="524">
        <f t="shared" si="21"/>
        <v>0</v>
      </c>
      <c r="M238" s="386"/>
    </row>
    <row r="239" spans="1:16" ht="27" hidden="1" customHeight="1">
      <c r="A239" s="454">
        <v>3</v>
      </c>
      <c r="B239" s="450">
        <v>1</v>
      </c>
      <c r="C239" s="451">
        <v>4</v>
      </c>
      <c r="D239" s="451">
        <v>1</v>
      </c>
      <c r="E239" s="451">
        <v>1</v>
      </c>
      <c r="F239" s="453">
        <v>1</v>
      </c>
      <c r="G239" s="509" t="s">
        <v>175</v>
      </c>
      <c r="H239" s="443">
        <v>205</v>
      </c>
      <c r="I239" s="529">
        <v>0</v>
      </c>
      <c r="J239" s="529">
        <v>0</v>
      </c>
      <c r="K239" s="529">
        <v>0</v>
      </c>
      <c r="L239" s="529">
        <v>0</v>
      </c>
      <c r="M239" s="386"/>
    </row>
    <row r="240" spans="1:16" ht="26.25" hidden="1" customHeight="1">
      <c r="A240" s="454">
        <v>3</v>
      </c>
      <c r="B240" s="451">
        <v>1</v>
      </c>
      <c r="C240" s="451">
        <v>5</v>
      </c>
      <c r="D240" s="451"/>
      <c r="E240" s="451"/>
      <c r="F240" s="453"/>
      <c r="G240" s="508" t="s">
        <v>176</v>
      </c>
      <c r="H240" s="443">
        <v>206</v>
      </c>
      <c r="I240" s="523">
        <f t="shared" ref="I240:L241" si="22">I241</f>
        <v>0</v>
      </c>
      <c r="J240" s="523">
        <f t="shared" si="22"/>
        <v>0</v>
      </c>
      <c r="K240" s="523">
        <f t="shared" si="22"/>
        <v>0</v>
      </c>
      <c r="L240" s="523">
        <f t="shared" si="22"/>
        <v>0</v>
      </c>
      <c r="M240" s="386"/>
    </row>
    <row r="241" spans="1:13" ht="30" hidden="1" customHeight="1">
      <c r="A241" s="454">
        <v>3</v>
      </c>
      <c r="B241" s="451">
        <v>1</v>
      </c>
      <c r="C241" s="451">
        <v>5</v>
      </c>
      <c r="D241" s="451">
        <v>1</v>
      </c>
      <c r="E241" s="451"/>
      <c r="F241" s="453"/>
      <c r="G241" s="508" t="s">
        <v>176</v>
      </c>
      <c r="H241" s="443">
        <v>207</v>
      </c>
      <c r="I241" s="523">
        <f t="shared" si="22"/>
        <v>0</v>
      </c>
      <c r="J241" s="523">
        <f t="shared" si="22"/>
        <v>0</v>
      </c>
      <c r="K241" s="523">
        <f t="shared" si="22"/>
        <v>0</v>
      </c>
      <c r="L241" s="523">
        <f t="shared" si="22"/>
        <v>0</v>
      </c>
      <c r="M241" s="386"/>
    </row>
    <row r="242" spans="1:13" ht="27" hidden="1" customHeight="1">
      <c r="A242" s="454">
        <v>3</v>
      </c>
      <c r="B242" s="451">
        <v>1</v>
      </c>
      <c r="C242" s="451">
        <v>5</v>
      </c>
      <c r="D242" s="451">
        <v>1</v>
      </c>
      <c r="E242" s="451">
        <v>1</v>
      </c>
      <c r="F242" s="453"/>
      <c r="G242" s="508" t="s">
        <v>176</v>
      </c>
      <c r="H242" s="443">
        <v>208</v>
      </c>
      <c r="I242" s="523">
        <f>SUM(I243:I245)</f>
        <v>0</v>
      </c>
      <c r="J242" s="523">
        <f>SUM(J243:J245)</f>
        <v>0</v>
      </c>
      <c r="K242" s="523">
        <f>SUM(K243:K245)</f>
        <v>0</v>
      </c>
      <c r="L242" s="523">
        <f>SUM(L243:L245)</f>
        <v>0</v>
      </c>
      <c r="M242" s="386"/>
    </row>
    <row r="243" spans="1:13" ht="31.5" hidden="1" customHeight="1">
      <c r="A243" s="454">
        <v>3</v>
      </c>
      <c r="B243" s="451">
        <v>1</v>
      </c>
      <c r="C243" s="451">
        <v>5</v>
      </c>
      <c r="D243" s="451">
        <v>1</v>
      </c>
      <c r="E243" s="451">
        <v>1</v>
      </c>
      <c r="F243" s="453">
        <v>1</v>
      </c>
      <c r="G243" s="516" t="s">
        <v>177</v>
      </c>
      <c r="H243" s="443">
        <v>209</v>
      </c>
      <c r="I243" s="529">
        <v>0</v>
      </c>
      <c r="J243" s="529">
        <v>0</v>
      </c>
      <c r="K243" s="529">
        <v>0</v>
      </c>
      <c r="L243" s="529">
        <v>0</v>
      </c>
      <c r="M243" s="386"/>
    </row>
    <row r="244" spans="1:13" ht="25.5" hidden="1" customHeight="1">
      <c r="A244" s="454">
        <v>3</v>
      </c>
      <c r="B244" s="451">
        <v>1</v>
      </c>
      <c r="C244" s="451">
        <v>5</v>
      </c>
      <c r="D244" s="451">
        <v>1</v>
      </c>
      <c r="E244" s="451">
        <v>1</v>
      </c>
      <c r="F244" s="453">
        <v>2</v>
      </c>
      <c r="G244" s="516" t="s">
        <v>178</v>
      </c>
      <c r="H244" s="443">
        <v>210</v>
      </c>
      <c r="I244" s="529">
        <v>0</v>
      </c>
      <c r="J244" s="529">
        <v>0</v>
      </c>
      <c r="K244" s="529">
        <v>0</v>
      </c>
      <c r="L244" s="529">
        <v>0</v>
      </c>
      <c r="M244" s="386"/>
    </row>
    <row r="245" spans="1:13" ht="28.5" hidden="1" customHeight="1">
      <c r="A245" s="454">
        <v>3</v>
      </c>
      <c r="B245" s="451">
        <v>1</v>
      </c>
      <c r="C245" s="451">
        <v>5</v>
      </c>
      <c r="D245" s="451">
        <v>1</v>
      </c>
      <c r="E245" s="451">
        <v>1</v>
      </c>
      <c r="F245" s="453">
        <v>3</v>
      </c>
      <c r="G245" s="516" t="s">
        <v>179</v>
      </c>
      <c r="H245" s="443">
        <v>211</v>
      </c>
      <c r="I245" s="529">
        <v>0</v>
      </c>
      <c r="J245" s="529">
        <v>0</v>
      </c>
      <c r="K245" s="529">
        <v>0</v>
      </c>
      <c r="L245" s="529">
        <v>0</v>
      </c>
      <c r="M245" s="386"/>
    </row>
    <row r="246" spans="1:13" ht="41.25" hidden="1" customHeight="1">
      <c r="A246" s="439">
        <v>3</v>
      </c>
      <c r="B246" s="440">
        <v>2</v>
      </c>
      <c r="C246" s="440"/>
      <c r="D246" s="440"/>
      <c r="E246" s="440"/>
      <c r="F246" s="442"/>
      <c r="G246" s="511" t="s">
        <v>180</v>
      </c>
      <c r="H246" s="443">
        <v>212</v>
      </c>
      <c r="I246" s="523">
        <f>SUM(I247+I279)</f>
        <v>0</v>
      </c>
      <c r="J246" s="534">
        <f>SUM(J247+J279)</f>
        <v>0</v>
      </c>
      <c r="K246" s="524">
        <f>SUM(K247+K279)</f>
        <v>0</v>
      </c>
      <c r="L246" s="524">
        <f>SUM(L247+L279)</f>
        <v>0</v>
      </c>
      <c r="M246" s="386"/>
    </row>
    <row r="247" spans="1:13" ht="26.25" hidden="1" customHeight="1">
      <c r="A247" s="459">
        <v>3</v>
      </c>
      <c r="B247" s="465">
        <v>2</v>
      </c>
      <c r="C247" s="466">
        <v>1</v>
      </c>
      <c r="D247" s="466"/>
      <c r="E247" s="466"/>
      <c r="F247" s="467"/>
      <c r="G247" s="468" t="s">
        <v>181</v>
      </c>
      <c r="H247" s="443">
        <v>213</v>
      </c>
      <c r="I247" s="532">
        <f>SUM(I248+I257+I261+I265+I269+I272+I275)</f>
        <v>0</v>
      </c>
      <c r="J247" s="541">
        <f>SUM(J248+J257+J261+J265+J269+J272+J275)</f>
        <v>0</v>
      </c>
      <c r="K247" s="533">
        <f>SUM(K248+K257+K261+K265+K269+K272+K275)</f>
        <v>0</v>
      </c>
      <c r="L247" s="533">
        <f>SUM(L248+L257+L261+L265+L269+L272+L275)</f>
        <v>0</v>
      </c>
      <c r="M247" s="386"/>
    </row>
    <row r="248" spans="1:13" ht="30" hidden="1" customHeight="1">
      <c r="A248" s="450">
        <v>3</v>
      </c>
      <c r="B248" s="451">
        <v>2</v>
      </c>
      <c r="C248" s="451">
        <v>1</v>
      </c>
      <c r="D248" s="451">
        <v>1</v>
      </c>
      <c r="E248" s="451"/>
      <c r="F248" s="453"/>
      <c r="G248" s="452" t="s">
        <v>182</v>
      </c>
      <c r="H248" s="443">
        <v>214</v>
      </c>
      <c r="I248" s="532">
        <f>I249+I251+I254</f>
        <v>0</v>
      </c>
      <c r="J248" s="532">
        <f>J249+J251+J254</f>
        <v>0</v>
      </c>
      <c r="K248" s="532">
        <f>K249+K251+K254</f>
        <v>0</v>
      </c>
      <c r="L248" s="532">
        <f>L249+L251+L254</f>
        <v>0</v>
      </c>
      <c r="M248" s="386"/>
    </row>
    <row r="249" spans="1:13" ht="27" hidden="1" customHeight="1">
      <c r="A249" s="450">
        <v>3</v>
      </c>
      <c r="B249" s="450">
        <v>2</v>
      </c>
      <c r="C249" s="451">
        <v>1</v>
      </c>
      <c r="D249" s="451">
        <v>1</v>
      </c>
      <c r="E249" s="451">
        <v>1</v>
      </c>
      <c r="F249" s="453"/>
      <c r="G249" s="452" t="s">
        <v>183</v>
      </c>
      <c r="H249" s="443">
        <v>215</v>
      </c>
      <c r="I249" s="523">
        <f>SUM(I250:I250)</f>
        <v>0</v>
      </c>
      <c r="J249" s="534">
        <f>SUM(J250:J250)</f>
        <v>0</v>
      </c>
      <c r="K249" s="524">
        <f>SUM(K250:K250)</f>
        <v>0</v>
      </c>
      <c r="L249" s="524">
        <f>SUM(L250:L250)</f>
        <v>0</v>
      </c>
      <c r="M249" s="386"/>
    </row>
    <row r="250" spans="1:13" ht="25.5" hidden="1" customHeight="1">
      <c r="A250" s="459">
        <v>3</v>
      </c>
      <c r="B250" s="459">
        <v>2</v>
      </c>
      <c r="C250" s="466">
        <v>1</v>
      </c>
      <c r="D250" s="466">
        <v>1</v>
      </c>
      <c r="E250" s="466">
        <v>1</v>
      </c>
      <c r="F250" s="467">
        <v>1</v>
      </c>
      <c r="G250" s="468" t="s">
        <v>183</v>
      </c>
      <c r="H250" s="443">
        <v>216</v>
      </c>
      <c r="I250" s="529">
        <v>0</v>
      </c>
      <c r="J250" s="529">
        <v>0</v>
      </c>
      <c r="K250" s="529">
        <v>0</v>
      </c>
      <c r="L250" s="529">
        <v>0</v>
      </c>
      <c r="M250" s="386"/>
    </row>
    <row r="251" spans="1:13" ht="25.5" hidden="1" customHeight="1">
      <c r="A251" s="459">
        <v>3</v>
      </c>
      <c r="B251" s="466">
        <v>2</v>
      </c>
      <c r="C251" s="466">
        <v>1</v>
      </c>
      <c r="D251" s="466">
        <v>1</v>
      </c>
      <c r="E251" s="466">
        <v>2</v>
      </c>
      <c r="F251" s="467"/>
      <c r="G251" s="468" t="s">
        <v>184</v>
      </c>
      <c r="H251" s="443">
        <v>217</v>
      </c>
      <c r="I251" s="523">
        <f>SUM(I252:I253)</f>
        <v>0</v>
      </c>
      <c r="J251" s="523">
        <f>SUM(J252:J253)</f>
        <v>0</v>
      </c>
      <c r="K251" s="523">
        <f>SUM(K252:K253)</f>
        <v>0</v>
      </c>
      <c r="L251" s="523">
        <f>SUM(L252:L253)</f>
        <v>0</v>
      </c>
      <c r="M251" s="386"/>
    </row>
    <row r="252" spans="1:13" ht="24.75" hidden="1" customHeight="1">
      <c r="A252" s="459">
        <v>3</v>
      </c>
      <c r="B252" s="466">
        <v>2</v>
      </c>
      <c r="C252" s="466">
        <v>1</v>
      </c>
      <c r="D252" s="466">
        <v>1</v>
      </c>
      <c r="E252" s="466">
        <v>2</v>
      </c>
      <c r="F252" s="467">
        <v>1</v>
      </c>
      <c r="G252" s="468" t="s">
        <v>185</v>
      </c>
      <c r="H252" s="443">
        <v>218</v>
      </c>
      <c r="I252" s="529">
        <v>0</v>
      </c>
      <c r="J252" s="529">
        <v>0</v>
      </c>
      <c r="K252" s="529">
        <v>0</v>
      </c>
      <c r="L252" s="529">
        <v>0</v>
      </c>
      <c r="M252" s="386"/>
    </row>
    <row r="253" spans="1:13" ht="25.5" hidden="1" customHeight="1">
      <c r="A253" s="459">
        <v>3</v>
      </c>
      <c r="B253" s="466">
        <v>2</v>
      </c>
      <c r="C253" s="466">
        <v>1</v>
      </c>
      <c r="D253" s="466">
        <v>1</v>
      </c>
      <c r="E253" s="466">
        <v>2</v>
      </c>
      <c r="F253" s="467">
        <v>2</v>
      </c>
      <c r="G253" s="468" t="s">
        <v>186</v>
      </c>
      <c r="H253" s="443">
        <v>219</v>
      </c>
      <c r="I253" s="529">
        <v>0</v>
      </c>
      <c r="J253" s="529">
        <v>0</v>
      </c>
      <c r="K253" s="529">
        <v>0</v>
      </c>
      <c r="L253" s="529">
        <v>0</v>
      </c>
      <c r="M253" s="386"/>
    </row>
    <row r="254" spans="1:13" ht="25.5" hidden="1" customHeight="1">
      <c r="A254" s="459">
        <v>3</v>
      </c>
      <c r="B254" s="466">
        <v>2</v>
      </c>
      <c r="C254" s="466">
        <v>1</v>
      </c>
      <c r="D254" s="466">
        <v>1</v>
      </c>
      <c r="E254" s="466">
        <v>3</v>
      </c>
      <c r="F254" s="488"/>
      <c r="G254" s="468" t="s">
        <v>187</v>
      </c>
      <c r="H254" s="443">
        <v>220</v>
      </c>
      <c r="I254" s="523">
        <f>SUM(I255:I256)</f>
        <v>0</v>
      </c>
      <c r="J254" s="523">
        <f>SUM(J255:J256)</f>
        <v>0</v>
      </c>
      <c r="K254" s="523">
        <f>SUM(K255:K256)</f>
        <v>0</v>
      </c>
      <c r="L254" s="523">
        <f>SUM(L255:L256)</f>
        <v>0</v>
      </c>
      <c r="M254" s="386"/>
    </row>
    <row r="255" spans="1:13" ht="29.25" hidden="1" customHeight="1">
      <c r="A255" s="459">
        <v>3</v>
      </c>
      <c r="B255" s="466">
        <v>2</v>
      </c>
      <c r="C255" s="466">
        <v>1</v>
      </c>
      <c r="D255" s="466">
        <v>1</v>
      </c>
      <c r="E255" s="466">
        <v>3</v>
      </c>
      <c r="F255" s="467">
        <v>1</v>
      </c>
      <c r="G255" s="468" t="s">
        <v>188</v>
      </c>
      <c r="H255" s="443">
        <v>221</v>
      </c>
      <c r="I255" s="529">
        <v>0</v>
      </c>
      <c r="J255" s="529">
        <v>0</v>
      </c>
      <c r="K255" s="529">
        <v>0</v>
      </c>
      <c r="L255" s="529">
        <v>0</v>
      </c>
      <c r="M255" s="386"/>
    </row>
    <row r="256" spans="1:13" ht="25.5" hidden="1" customHeight="1">
      <c r="A256" s="459">
        <v>3</v>
      </c>
      <c r="B256" s="466">
        <v>2</v>
      </c>
      <c r="C256" s="466">
        <v>1</v>
      </c>
      <c r="D256" s="466">
        <v>1</v>
      </c>
      <c r="E256" s="466">
        <v>3</v>
      </c>
      <c r="F256" s="467">
        <v>2</v>
      </c>
      <c r="G256" s="468" t="s">
        <v>189</v>
      </c>
      <c r="H256" s="443">
        <v>222</v>
      </c>
      <c r="I256" s="529">
        <v>0</v>
      </c>
      <c r="J256" s="529">
        <v>0</v>
      </c>
      <c r="K256" s="529">
        <v>0</v>
      </c>
      <c r="L256" s="529">
        <v>0</v>
      </c>
      <c r="M256" s="386"/>
    </row>
    <row r="257" spans="1:13" ht="27" hidden="1" customHeight="1">
      <c r="A257" s="450">
        <v>3</v>
      </c>
      <c r="B257" s="451">
        <v>2</v>
      </c>
      <c r="C257" s="451">
        <v>1</v>
      </c>
      <c r="D257" s="451">
        <v>2</v>
      </c>
      <c r="E257" s="451"/>
      <c r="F257" s="453"/>
      <c r="G257" s="452" t="s">
        <v>190</v>
      </c>
      <c r="H257" s="443">
        <v>223</v>
      </c>
      <c r="I257" s="523">
        <f>I258</f>
        <v>0</v>
      </c>
      <c r="J257" s="523">
        <f>J258</f>
        <v>0</v>
      </c>
      <c r="K257" s="523">
        <f>K258</f>
        <v>0</v>
      </c>
      <c r="L257" s="523">
        <f>L258</f>
        <v>0</v>
      </c>
      <c r="M257" s="386"/>
    </row>
    <row r="258" spans="1:13" ht="27.75" hidden="1" customHeight="1">
      <c r="A258" s="450">
        <v>3</v>
      </c>
      <c r="B258" s="451">
        <v>2</v>
      </c>
      <c r="C258" s="451">
        <v>1</v>
      </c>
      <c r="D258" s="451">
        <v>2</v>
      </c>
      <c r="E258" s="451">
        <v>1</v>
      </c>
      <c r="F258" s="453"/>
      <c r="G258" s="452" t="s">
        <v>190</v>
      </c>
      <c r="H258" s="443">
        <v>224</v>
      </c>
      <c r="I258" s="523">
        <f>SUM(I259:I260)</f>
        <v>0</v>
      </c>
      <c r="J258" s="534">
        <f>SUM(J259:J260)</f>
        <v>0</v>
      </c>
      <c r="K258" s="524">
        <f>SUM(K259:K260)</f>
        <v>0</v>
      </c>
      <c r="L258" s="524">
        <f>SUM(L259:L260)</f>
        <v>0</v>
      </c>
      <c r="M258" s="386"/>
    </row>
    <row r="259" spans="1:13" ht="27" hidden="1" customHeight="1">
      <c r="A259" s="459">
        <v>3</v>
      </c>
      <c r="B259" s="465">
        <v>2</v>
      </c>
      <c r="C259" s="466">
        <v>1</v>
      </c>
      <c r="D259" s="466">
        <v>2</v>
      </c>
      <c r="E259" s="466">
        <v>1</v>
      </c>
      <c r="F259" s="467">
        <v>1</v>
      </c>
      <c r="G259" s="468" t="s">
        <v>191</v>
      </c>
      <c r="H259" s="443">
        <v>225</v>
      </c>
      <c r="I259" s="529">
        <v>0</v>
      </c>
      <c r="J259" s="529">
        <v>0</v>
      </c>
      <c r="K259" s="529">
        <v>0</v>
      </c>
      <c r="L259" s="529">
        <v>0</v>
      </c>
      <c r="M259" s="386"/>
    </row>
    <row r="260" spans="1:13" ht="25.5" hidden="1" customHeight="1">
      <c r="A260" s="450">
        <v>3</v>
      </c>
      <c r="B260" s="451">
        <v>2</v>
      </c>
      <c r="C260" s="451">
        <v>1</v>
      </c>
      <c r="D260" s="451">
        <v>2</v>
      </c>
      <c r="E260" s="451">
        <v>1</v>
      </c>
      <c r="F260" s="453">
        <v>2</v>
      </c>
      <c r="G260" s="452" t="s">
        <v>192</v>
      </c>
      <c r="H260" s="443">
        <v>226</v>
      </c>
      <c r="I260" s="529">
        <v>0</v>
      </c>
      <c r="J260" s="529">
        <v>0</v>
      </c>
      <c r="K260" s="529">
        <v>0</v>
      </c>
      <c r="L260" s="529">
        <v>0</v>
      </c>
      <c r="M260" s="386"/>
    </row>
    <row r="261" spans="1:13" ht="26.25" hidden="1" customHeight="1">
      <c r="A261" s="448">
        <v>3</v>
      </c>
      <c r="B261" s="446">
        <v>2</v>
      </c>
      <c r="C261" s="446">
        <v>1</v>
      </c>
      <c r="D261" s="446">
        <v>3</v>
      </c>
      <c r="E261" s="446"/>
      <c r="F261" s="449"/>
      <c r="G261" s="447" t="s">
        <v>193</v>
      </c>
      <c r="H261" s="443">
        <v>227</v>
      </c>
      <c r="I261" s="530">
        <f>I262</f>
        <v>0</v>
      </c>
      <c r="J261" s="535">
        <f>J262</f>
        <v>0</v>
      </c>
      <c r="K261" s="531">
        <f>K262</f>
        <v>0</v>
      </c>
      <c r="L261" s="531">
        <f>L262</f>
        <v>0</v>
      </c>
      <c r="M261" s="386"/>
    </row>
    <row r="262" spans="1:13" ht="29.25" hidden="1" customHeight="1">
      <c r="A262" s="450">
        <v>3</v>
      </c>
      <c r="B262" s="451">
        <v>2</v>
      </c>
      <c r="C262" s="451">
        <v>1</v>
      </c>
      <c r="D262" s="451">
        <v>3</v>
      </c>
      <c r="E262" s="451">
        <v>1</v>
      </c>
      <c r="F262" s="453"/>
      <c r="G262" s="447" t="s">
        <v>193</v>
      </c>
      <c r="H262" s="443">
        <v>228</v>
      </c>
      <c r="I262" s="523">
        <f>I263+I264</f>
        <v>0</v>
      </c>
      <c r="J262" s="523">
        <f>J263+J264</f>
        <v>0</v>
      </c>
      <c r="K262" s="523">
        <f>K263+K264</f>
        <v>0</v>
      </c>
      <c r="L262" s="523">
        <f>L263+L264</f>
        <v>0</v>
      </c>
      <c r="M262" s="386"/>
    </row>
    <row r="263" spans="1:13" ht="30" hidden="1" customHeight="1">
      <c r="A263" s="450">
        <v>3</v>
      </c>
      <c r="B263" s="451">
        <v>2</v>
      </c>
      <c r="C263" s="451">
        <v>1</v>
      </c>
      <c r="D263" s="451">
        <v>3</v>
      </c>
      <c r="E263" s="451">
        <v>1</v>
      </c>
      <c r="F263" s="453">
        <v>1</v>
      </c>
      <c r="G263" s="452" t="s">
        <v>194</v>
      </c>
      <c r="H263" s="443">
        <v>229</v>
      </c>
      <c r="I263" s="529">
        <v>0</v>
      </c>
      <c r="J263" s="529">
        <v>0</v>
      </c>
      <c r="K263" s="529">
        <v>0</v>
      </c>
      <c r="L263" s="529">
        <v>0</v>
      </c>
      <c r="M263" s="386"/>
    </row>
    <row r="264" spans="1:13" ht="27.75" hidden="1" customHeight="1">
      <c r="A264" s="450">
        <v>3</v>
      </c>
      <c r="B264" s="451">
        <v>2</v>
      </c>
      <c r="C264" s="451">
        <v>1</v>
      </c>
      <c r="D264" s="451">
        <v>3</v>
      </c>
      <c r="E264" s="451">
        <v>1</v>
      </c>
      <c r="F264" s="453">
        <v>2</v>
      </c>
      <c r="G264" s="452" t="s">
        <v>195</v>
      </c>
      <c r="H264" s="443">
        <v>230</v>
      </c>
      <c r="I264" s="537">
        <v>0</v>
      </c>
      <c r="J264" s="545">
        <v>0</v>
      </c>
      <c r="K264" s="537">
        <v>0</v>
      </c>
      <c r="L264" s="537">
        <v>0</v>
      </c>
      <c r="M264" s="386"/>
    </row>
    <row r="265" spans="1:13" ht="26.25" hidden="1" customHeight="1">
      <c r="A265" s="450">
        <v>3</v>
      </c>
      <c r="B265" s="451">
        <v>2</v>
      </c>
      <c r="C265" s="451">
        <v>1</v>
      </c>
      <c r="D265" s="451">
        <v>4</v>
      </c>
      <c r="E265" s="451"/>
      <c r="F265" s="453"/>
      <c r="G265" s="452" t="s">
        <v>196</v>
      </c>
      <c r="H265" s="443">
        <v>231</v>
      </c>
      <c r="I265" s="523">
        <f>I266</f>
        <v>0</v>
      </c>
      <c r="J265" s="524">
        <f>J266</f>
        <v>0</v>
      </c>
      <c r="K265" s="523">
        <f>K266</f>
        <v>0</v>
      </c>
      <c r="L265" s="524">
        <f>L266</f>
        <v>0</v>
      </c>
      <c r="M265" s="386"/>
    </row>
    <row r="266" spans="1:13" ht="27.75" hidden="1" customHeight="1">
      <c r="A266" s="448">
        <v>3</v>
      </c>
      <c r="B266" s="446">
        <v>2</v>
      </c>
      <c r="C266" s="446">
        <v>1</v>
      </c>
      <c r="D266" s="446">
        <v>4</v>
      </c>
      <c r="E266" s="446">
        <v>1</v>
      </c>
      <c r="F266" s="449"/>
      <c r="G266" s="447" t="s">
        <v>196</v>
      </c>
      <c r="H266" s="443">
        <v>232</v>
      </c>
      <c r="I266" s="530">
        <f>SUM(I267:I268)</f>
        <v>0</v>
      </c>
      <c r="J266" s="535">
        <f>SUM(J267:J268)</f>
        <v>0</v>
      </c>
      <c r="K266" s="531">
        <f>SUM(K267:K268)</f>
        <v>0</v>
      </c>
      <c r="L266" s="531">
        <f>SUM(L267:L268)</f>
        <v>0</v>
      </c>
      <c r="M266" s="386"/>
    </row>
    <row r="267" spans="1:13" ht="25.5" hidden="1" customHeight="1">
      <c r="A267" s="450">
        <v>3</v>
      </c>
      <c r="B267" s="451">
        <v>2</v>
      </c>
      <c r="C267" s="451">
        <v>1</v>
      </c>
      <c r="D267" s="451">
        <v>4</v>
      </c>
      <c r="E267" s="451">
        <v>1</v>
      </c>
      <c r="F267" s="453">
        <v>1</v>
      </c>
      <c r="G267" s="452" t="s">
        <v>197</v>
      </c>
      <c r="H267" s="443">
        <v>233</v>
      </c>
      <c r="I267" s="529">
        <v>0</v>
      </c>
      <c r="J267" s="529">
        <v>0</v>
      </c>
      <c r="K267" s="529">
        <v>0</v>
      </c>
      <c r="L267" s="529">
        <v>0</v>
      </c>
      <c r="M267" s="386"/>
    </row>
    <row r="268" spans="1:13" ht="27.75" hidden="1" customHeight="1">
      <c r="A268" s="450">
        <v>3</v>
      </c>
      <c r="B268" s="451">
        <v>2</v>
      </c>
      <c r="C268" s="451">
        <v>1</v>
      </c>
      <c r="D268" s="451">
        <v>4</v>
      </c>
      <c r="E268" s="451">
        <v>1</v>
      </c>
      <c r="F268" s="453">
        <v>2</v>
      </c>
      <c r="G268" s="452" t="s">
        <v>198</v>
      </c>
      <c r="H268" s="443">
        <v>234</v>
      </c>
      <c r="I268" s="529">
        <v>0</v>
      </c>
      <c r="J268" s="529">
        <v>0</v>
      </c>
      <c r="K268" s="529">
        <v>0</v>
      </c>
      <c r="L268" s="529">
        <v>0</v>
      </c>
      <c r="M268" s="386"/>
    </row>
    <row r="269" spans="1:13" hidden="1">
      <c r="A269" s="450">
        <v>3</v>
      </c>
      <c r="B269" s="451">
        <v>2</v>
      </c>
      <c r="C269" s="451">
        <v>1</v>
      </c>
      <c r="D269" s="451">
        <v>5</v>
      </c>
      <c r="E269" s="451"/>
      <c r="F269" s="453"/>
      <c r="G269" s="452" t="s">
        <v>199</v>
      </c>
      <c r="H269" s="443">
        <v>235</v>
      </c>
      <c r="I269" s="523">
        <f t="shared" ref="I269:L270" si="23">I270</f>
        <v>0</v>
      </c>
      <c r="J269" s="534">
        <f t="shared" si="23"/>
        <v>0</v>
      </c>
      <c r="K269" s="524">
        <f t="shared" si="23"/>
        <v>0</v>
      </c>
      <c r="L269" s="524">
        <f t="shared" si="23"/>
        <v>0</v>
      </c>
    </row>
    <row r="270" spans="1:13" ht="29.25" hidden="1" customHeight="1">
      <c r="A270" s="450">
        <v>3</v>
      </c>
      <c r="B270" s="451">
        <v>2</v>
      </c>
      <c r="C270" s="451">
        <v>1</v>
      </c>
      <c r="D270" s="451">
        <v>5</v>
      </c>
      <c r="E270" s="451">
        <v>1</v>
      </c>
      <c r="F270" s="453"/>
      <c r="G270" s="452" t="s">
        <v>199</v>
      </c>
      <c r="H270" s="443">
        <v>236</v>
      </c>
      <c r="I270" s="524">
        <f t="shared" si="23"/>
        <v>0</v>
      </c>
      <c r="J270" s="534">
        <f t="shared" si="23"/>
        <v>0</v>
      </c>
      <c r="K270" s="524">
        <f t="shared" si="23"/>
        <v>0</v>
      </c>
      <c r="L270" s="524">
        <f t="shared" si="23"/>
        <v>0</v>
      </c>
      <c r="M270" s="386"/>
    </row>
    <row r="271" spans="1:13" hidden="1">
      <c r="A271" s="465">
        <v>3</v>
      </c>
      <c r="B271" s="466">
        <v>2</v>
      </c>
      <c r="C271" s="466">
        <v>1</v>
      </c>
      <c r="D271" s="466">
        <v>5</v>
      </c>
      <c r="E271" s="466">
        <v>1</v>
      </c>
      <c r="F271" s="467">
        <v>1</v>
      </c>
      <c r="G271" s="452" t="s">
        <v>199</v>
      </c>
      <c r="H271" s="443">
        <v>237</v>
      </c>
      <c r="I271" s="537">
        <v>0</v>
      </c>
      <c r="J271" s="537">
        <v>0</v>
      </c>
      <c r="K271" s="537">
        <v>0</v>
      </c>
      <c r="L271" s="537">
        <v>0</v>
      </c>
    </row>
    <row r="272" spans="1:13" hidden="1">
      <c r="A272" s="450">
        <v>3</v>
      </c>
      <c r="B272" s="451">
        <v>2</v>
      </c>
      <c r="C272" s="451">
        <v>1</v>
      </c>
      <c r="D272" s="451">
        <v>6</v>
      </c>
      <c r="E272" s="451"/>
      <c r="F272" s="453"/>
      <c r="G272" s="452" t="s">
        <v>200</v>
      </c>
      <c r="H272" s="443">
        <v>238</v>
      </c>
      <c r="I272" s="523">
        <f t="shared" ref="I272:L273" si="24">I273</f>
        <v>0</v>
      </c>
      <c r="J272" s="534">
        <f t="shared" si="24"/>
        <v>0</v>
      </c>
      <c r="K272" s="524">
        <f t="shared" si="24"/>
        <v>0</v>
      </c>
      <c r="L272" s="524">
        <f t="shared" si="24"/>
        <v>0</v>
      </c>
    </row>
    <row r="273" spans="1:13" hidden="1">
      <c r="A273" s="450">
        <v>3</v>
      </c>
      <c r="B273" s="450">
        <v>2</v>
      </c>
      <c r="C273" s="451">
        <v>1</v>
      </c>
      <c r="D273" s="451">
        <v>6</v>
      </c>
      <c r="E273" s="451">
        <v>1</v>
      </c>
      <c r="F273" s="453"/>
      <c r="G273" s="452" t="s">
        <v>200</v>
      </c>
      <c r="H273" s="443">
        <v>239</v>
      </c>
      <c r="I273" s="523">
        <f t="shared" si="24"/>
        <v>0</v>
      </c>
      <c r="J273" s="534">
        <f t="shared" si="24"/>
        <v>0</v>
      </c>
      <c r="K273" s="524">
        <f t="shared" si="24"/>
        <v>0</v>
      </c>
      <c r="L273" s="524">
        <f t="shared" si="24"/>
        <v>0</v>
      </c>
    </row>
    <row r="274" spans="1:13" ht="24" hidden="1" customHeight="1">
      <c r="A274" s="448">
        <v>3</v>
      </c>
      <c r="B274" s="448">
        <v>2</v>
      </c>
      <c r="C274" s="451">
        <v>1</v>
      </c>
      <c r="D274" s="451">
        <v>6</v>
      </c>
      <c r="E274" s="451">
        <v>1</v>
      </c>
      <c r="F274" s="453">
        <v>1</v>
      </c>
      <c r="G274" s="452" t="s">
        <v>200</v>
      </c>
      <c r="H274" s="443">
        <v>240</v>
      </c>
      <c r="I274" s="537">
        <v>0</v>
      </c>
      <c r="J274" s="537">
        <v>0</v>
      </c>
      <c r="K274" s="537">
        <v>0</v>
      </c>
      <c r="L274" s="537">
        <v>0</v>
      </c>
      <c r="M274" s="386"/>
    </row>
    <row r="275" spans="1:13" ht="27.75" hidden="1" customHeight="1">
      <c r="A275" s="450">
        <v>3</v>
      </c>
      <c r="B275" s="450">
        <v>2</v>
      </c>
      <c r="C275" s="451">
        <v>1</v>
      </c>
      <c r="D275" s="451">
        <v>7</v>
      </c>
      <c r="E275" s="451"/>
      <c r="F275" s="453"/>
      <c r="G275" s="452" t="s">
        <v>201</v>
      </c>
      <c r="H275" s="443">
        <v>241</v>
      </c>
      <c r="I275" s="523">
        <f>I276</f>
        <v>0</v>
      </c>
      <c r="J275" s="534">
        <f>J276</f>
        <v>0</v>
      </c>
      <c r="K275" s="524">
        <f>K276</f>
        <v>0</v>
      </c>
      <c r="L275" s="524">
        <f>L276</f>
        <v>0</v>
      </c>
      <c r="M275" s="386"/>
    </row>
    <row r="276" spans="1:13" hidden="1">
      <c r="A276" s="450">
        <v>3</v>
      </c>
      <c r="B276" s="451">
        <v>2</v>
      </c>
      <c r="C276" s="451">
        <v>1</v>
      </c>
      <c r="D276" s="451">
        <v>7</v>
      </c>
      <c r="E276" s="451">
        <v>1</v>
      </c>
      <c r="F276" s="453"/>
      <c r="G276" s="452" t="s">
        <v>201</v>
      </c>
      <c r="H276" s="443">
        <v>242</v>
      </c>
      <c r="I276" s="523">
        <f>I277+I278</f>
        <v>0</v>
      </c>
      <c r="J276" s="523">
        <f>J277+J278</f>
        <v>0</v>
      </c>
      <c r="K276" s="523">
        <f>K277+K278</f>
        <v>0</v>
      </c>
      <c r="L276" s="523">
        <f>L277+L278</f>
        <v>0</v>
      </c>
    </row>
    <row r="277" spans="1:13" ht="27" hidden="1" customHeight="1">
      <c r="A277" s="450">
        <v>3</v>
      </c>
      <c r="B277" s="451">
        <v>2</v>
      </c>
      <c r="C277" s="451">
        <v>1</v>
      </c>
      <c r="D277" s="451">
        <v>7</v>
      </c>
      <c r="E277" s="451">
        <v>1</v>
      </c>
      <c r="F277" s="453">
        <v>1</v>
      </c>
      <c r="G277" s="452" t="s">
        <v>202</v>
      </c>
      <c r="H277" s="443">
        <v>243</v>
      </c>
      <c r="I277" s="528">
        <v>0</v>
      </c>
      <c r="J277" s="529">
        <v>0</v>
      </c>
      <c r="K277" s="529">
        <v>0</v>
      </c>
      <c r="L277" s="529">
        <v>0</v>
      </c>
      <c r="M277" s="386"/>
    </row>
    <row r="278" spans="1:13" ht="24.75" hidden="1" customHeight="1">
      <c r="A278" s="450">
        <v>3</v>
      </c>
      <c r="B278" s="451">
        <v>2</v>
      </c>
      <c r="C278" s="451">
        <v>1</v>
      </c>
      <c r="D278" s="451">
        <v>7</v>
      </c>
      <c r="E278" s="451">
        <v>1</v>
      </c>
      <c r="F278" s="453">
        <v>2</v>
      </c>
      <c r="G278" s="452" t="s">
        <v>203</v>
      </c>
      <c r="H278" s="443">
        <v>244</v>
      </c>
      <c r="I278" s="529">
        <v>0</v>
      </c>
      <c r="J278" s="529">
        <v>0</v>
      </c>
      <c r="K278" s="529">
        <v>0</v>
      </c>
      <c r="L278" s="529">
        <v>0</v>
      </c>
      <c r="M278" s="386"/>
    </row>
    <row r="279" spans="1:13" ht="38.25" hidden="1" customHeight="1">
      <c r="A279" s="450">
        <v>3</v>
      </c>
      <c r="B279" s="451">
        <v>2</v>
      </c>
      <c r="C279" s="451">
        <v>2</v>
      </c>
      <c r="D279" s="489"/>
      <c r="E279" s="489"/>
      <c r="F279" s="490"/>
      <c r="G279" s="452" t="s">
        <v>204</v>
      </c>
      <c r="H279" s="443">
        <v>245</v>
      </c>
      <c r="I279" s="523">
        <f>SUM(I280+I289+I293+I297+I301+I304+I307)</f>
        <v>0</v>
      </c>
      <c r="J279" s="534">
        <f>SUM(J280+J289+J293+J297+J301+J304+J307)</f>
        <v>0</v>
      </c>
      <c r="K279" s="524">
        <f>SUM(K280+K289+K293+K297+K301+K304+K307)</f>
        <v>0</v>
      </c>
      <c r="L279" s="524">
        <f>SUM(L280+L289+L293+L297+L301+L304+L307)</f>
        <v>0</v>
      </c>
      <c r="M279" s="386"/>
    </row>
    <row r="280" spans="1:13" hidden="1">
      <c r="A280" s="450">
        <v>3</v>
      </c>
      <c r="B280" s="451">
        <v>2</v>
      </c>
      <c r="C280" s="451">
        <v>2</v>
      </c>
      <c r="D280" s="451">
        <v>1</v>
      </c>
      <c r="E280" s="451"/>
      <c r="F280" s="453"/>
      <c r="G280" s="452" t="s">
        <v>205</v>
      </c>
      <c r="H280" s="443">
        <v>246</v>
      </c>
      <c r="I280" s="523">
        <f>I281+I283+I286</f>
        <v>0</v>
      </c>
      <c r="J280" s="523">
        <f>J281+J283+J286</f>
        <v>0</v>
      </c>
      <c r="K280" s="523">
        <f>K281+K283+K286</f>
        <v>0</v>
      </c>
      <c r="L280" s="523">
        <f>L281+L283+L286</f>
        <v>0</v>
      </c>
    </row>
    <row r="281" spans="1:13" hidden="1">
      <c r="A281" s="454">
        <v>3</v>
      </c>
      <c r="B281" s="450">
        <v>2</v>
      </c>
      <c r="C281" s="451">
        <v>2</v>
      </c>
      <c r="D281" s="451">
        <v>1</v>
      </c>
      <c r="E281" s="451">
        <v>1</v>
      </c>
      <c r="F281" s="453"/>
      <c r="G281" s="452" t="s">
        <v>183</v>
      </c>
      <c r="H281" s="443">
        <v>247</v>
      </c>
      <c r="I281" s="523">
        <f>SUM(I282)</f>
        <v>0</v>
      </c>
      <c r="J281" s="523">
        <f>SUM(J282)</f>
        <v>0</v>
      </c>
      <c r="K281" s="523">
        <f>SUM(K282)</f>
        <v>0</v>
      </c>
      <c r="L281" s="523">
        <f>SUM(L282)</f>
        <v>0</v>
      </c>
    </row>
    <row r="282" spans="1:13" hidden="1">
      <c r="A282" s="454">
        <v>3</v>
      </c>
      <c r="B282" s="450">
        <v>2</v>
      </c>
      <c r="C282" s="451">
        <v>2</v>
      </c>
      <c r="D282" s="451">
        <v>1</v>
      </c>
      <c r="E282" s="451">
        <v>1</v>
      </c>
      <c r="F282" s="453">
        <v>1</v>
      </c>
      <c r="G282" s="452" t="s">
        <v>183</v>
      </c>
      <c r="H282" s="443">
        <v>248</v>
      </c>
      <c r="I282" s="529">
        <v>0</v>
      </c>
      <c r="J282" s="529">
        <v>0</v>
      </c>
      <c r="K282" s="529">
        <v>0</v>
      </c>
      <c r="L282" s="529">
        <v>0</v>
      </c>
    </row>
    <row r="283" spans="1:13" ht="24" hidden="1" customHeight="1">
      <c r="A283" s="454">
        <v>3</v>
      </c>
      <c r="B283" s="450">
        <v>2</v>
      </c>
      <c r="C283" s="451">
        <v>2</v>
      </c>
      <c r="D283" s="451">
        <v>1</v>
      </c>
      <c r="E283" s="451">
        <v>2</v>
      </c>
      <c r="F283" s="453"/>
      <c r="G283" s="452" t="s">
        <v>206</v>
      </c>
      <c r="H283" s="443">
        <v>249</v>
      </c>
      <c r="I283" s="523">
        <f>SUM(I284:I285)</f>
        <v>0</v>
      </c>
      <c r="J283" s="523">
        <f>SUM(J284:J285)</f>
        <v>0</v>
      </c>
      <c r="K283" s="523">
        <f>SUM(K284:K285)</f>
        <v>0</v>
      </c>
      <c r="L283" s="523">
        <f>SUM(L284:L285)</f>
        <v>0</v>
      </c>
      <c r="M283" s="386"/>
    </row>
    <row r="284" spans="1:13" ht="24" hidden="1" customHeight="1">
      <c r="A284" s="454">
        <v>3</v>
      </c>
      <c r="B284" s="450">
        <v>2</v>
      </c>
      <c r="C284" s="451">
        <v>2</v>
      </c>
      <c r="D284" s="451">
        <v>1</v>
      </c>
      <c r="E284" s="451">
        <v>2</v>
      </c>
      <c r="F284" s="453">
        <v>1</v>
      </c>
      <c r="G284" s="452" t="s">
        <v>185</v>
      </c>
      <c r="H284" s="443">
        <v>250</v>
      </c>
      <c r="I284" s="529">
        <v>0</v>
      </c>
      <c r="J284" s="528">
        <v>0</v>
      </c>
      <c r="K284" s="529">
        <v>0</v>
      </c>
      <c r="L284" s="529">
        <v>0</v>
      </c>
      <c r="M284" s="386"/>
    </row>
    <row r="285" spans="1:13" ht="32.25" hidden="1" customHeight="1">
      <c r="A285" s="454">
        <v>3</v>
      </c>
      <c r="B285" s="450">
        <v>2</v>
      </c>
      <c r="C285" s="451">
        <v>2</v>
      </c>
      <c r="D285" s="451">
        <v>1</v>
      </c>
      <c r="E285" s="451">
        <v>2</v>
      </c>
      <c r="F285" s="453">
        <v>2</v>
      </c>
      <c r="G285" s="452" t="s">
        <v>186</v>
      </c>
      <c r="H285" s="443">
        <v>251</v>
      </c>
      <c r="I285" s="529">
        <v>0</v>
      </c>
      <c r="J285" s="528">
        <v>0</v>
      </c>
      <c r="K285" s="529">
        <v>0</v>
      </c>
      <c r="L285" s="529">
        <v>0</v>
      </c>
      <c r="M285" s="386"/>
    </row>
    <row r="286" spans="1:13" ht="27" hidden="1" customHeight="1">
      <c r="A286" s="454">
        <v>3</v>
      </c>
      <c r="B286" s="450">
        <v>2</v>
      </c>
      <c r="C286" s="451">
        <v>2</v>
      </c>
      <c r="D286" s="451">
        <v>1</v>
      </c>
      <c r="E286" s="451">
        <v>3</v>
      </c>
      <c r="F286" s="453"/>
      <c r="G286" s="452" t="s">
        <v>187</v>
      </c>
      <c r="H286" s="443">
        <v>252</v>
      </c>
      <c r="I286" s="523">
        <f>SUM(I287:I288)</f>
        <v>0</v>
      </c>
      <c r="J286" s="523">
        <f>SUM(J287:J288)</f>
        <v>0</v>
      </c>
      <c r="K286" s="523">
        <f>SUM(K287:K288)</f>
        <v>0</v>
      </c>
      <c r="L286" s="523">
        <f>SUM(L287:L288)</f>
        <v>0</v>
      </c>
      <c r="M286" s="386"/>
    </row>
    <row r="287" spans="1:13" ht="27.75" hidden="1" customHeight="1">
      <c r="A287" s="454">
        <v>3</v>
      </c>
      <c r="B287" s="450">
        <v>2</v>
      </c>
      <c r="C287" s="451">
        <v>2</v>
      </c>
      <c r="D287" s="451">
        <v>1</v>
      </c>
      <c r="E287" s="451">
        <v>3</v>
      </c>
      <c r="F287" s="453">
        <v>1</v>
      </c>
      <c r="G287" s="452" t="s">
        <v>188</v>
      </c>
      <c r="H287" s="443">
        <v>253</v>
      </c>
      <c r="I287" s="529">
        <v>0</v>
      </c>
      <c r="J287" s="528">
        <v>0</v>
      </c>
      <c r="K287" s="529">
        <v>0</v>
      </c>
      <c r="L287" s="529">
        <v>0</v>
      </c>
      <c r="M287" s="386"/>
    </row>
    <row r="288" spans="1:13" ht="27" hidden="1" customHeight="1">
      <c r="A288" s="454">
        <v>3</v>
      </c>
      <c r="B288" s="450">
        <v>2</v>
      </c>
      <c r="C288" s="451">
        <v>2</v>
      </c>
      <c r="D288" s="451">
        <v>1</v>
      </c>
      <c r="E288" s="451">
        <v>3</v>
      </c>
      <c r="F288" s="453">
        <v>2</v>
      </c>
      <c r="G288" s="452" t="s">
        <v>207</v>
      </c>
      <c r="H288" s="443">
        <v>254</v>
      </c>
      <c r="I288" s="529">
        <v>0</v>
      </c>
      <c r="J288" s="528">
        <v>0</v>
      </c>
      <c r="K288" s="529">
        <v>0</v>
      </c>
      <c r="L288" s="529">
        <v>0</v>
      </c>
      <c r="M288" s="386"/>
    </row>
    <row r="289" spans="1:13" ht="25.5" hidden="1" customHeight="1">
      <c r="A289" s="454">
        <v>3</v>
      </c>
      <c r="B289" s="450">
        <v>2</v>
      </c>
      <c r="C289" s="451">
        <v>2</v>
      </c>
      <c r="D289" s="451">
        <v>2</v>
      </c>
      <c r="E289" s="451"/>
      <c r="F289" s="453"/>
      <c r="G289" s="452" t="s">
        <v>208</v>
      </c>
      <c r="H289" s="443">
        <v>255</v>
      </c>
      <c r="I289" s="523">
        <f>I290</f>
        <v>0</v>
      </c>
      <c r="J289" s="524">
        <f>J290</f>
        <v>0</v>
      </c>
      <c r="K289" s="523">
        <f>K290</f>
        <v>0</v>
      </c>
      <c r="L289" s="524">
        <f>L290</f>
        <v>0</v>
      </c>
      <c r="M289" s="386"/>
    </row>
    <row r="290" spans="1:13" ht="32.25" hidden="1" customHeight="1">
      <c r="A290" s="450">
        <v>3</v>
      </c>
      <c r="B290" s="451">
        <v>2</v>
      </c>
      <c r="C290" s="446">
        <v>2</v>
      </c>
      <c r="D290" s="446">
        <v>2</v>
      </c>
      <c r="E290" s="446">
        <v>1</v>
      </c>
      <c r="F290" s="449"/>
      <c r="G290" s="452" t="s">
        <v>208</v>
      </c>
      <c r="H290" s="443">
        <v>256</v>
      </c>
      <c r="I290" s="530">
        <f>SUM(I291:I292)</f>
        <v>0</v>
      </c>
      <c r="J290" s="535">
        <f>SUM(J291:J292)</f>
        <v>0</v>
      </c>
      <c r="K290" s="531">
        <f>SUM(K291:K292)</f>
        <v>0</v>
      </c>
      <c r="L290" s="531">
        <f>SUM(L291:L292)</f>
        <v>0</v>
      </c>
      <c r="M290" s="386"/>
    </row>
    <row r="291" spans="1:13" ht="25.5" hidden="1" customHeight="1">
      <c r="A291" s="450">
        <v>3</v>
      </c>
      <c r="B291" s="451">
        <v>2</v>
      </c>
      <c r="C291" s="451">
        <v>2</v>
      </c>
      <c r="D291" s="451">
        <v>2</v>
      </c>
      <c r="E291" s="451">
        <v>1</v>
      </c>
      <c r="F291" s="453">
        <v>1</v>
      </c>
      <c r="G291" s="452" t="s">
        <v>209</v>
      </c>
      <c r="H291" s="443">
        <v>257</v>
      </c>
      <c r="I291" s="529">
        <v>0</v>
      </c>
      <c r="J291" s="529">
        <v>0</v>
      </c>
      <c r="K291" s="529">
        <v>0</v>
      </c>
      <c r="L291" s="529">
        <v>0</v>
      </c>
      <c r="M291" s="386"/>
    </row>
    <row r="292" spans="1:13" ht="25.5" hidden="1" customHeight="1">
      <c r="A292" s="450">
        <v>3</v>
      </c>
      <c r="B292" s="451">
        <v>2</v>
      </c>
      <c r="C292" s="451">
        <v>2</v>
      </c>
      <c r="D292" s="451">
        <v>2</v>
      </c>
      <c r="E292" s="451">
        <v>1</v>
      </c>
      <c r="F292" s="453">
        <v>2</v>
      </c>
      <c r="G292" s="454" t="s">
        <v>210</v>
      </c>
      <c r="H292" s="443">
        <v>258</v>
      </c>
      <c r="I292" s="529">
        <v>0</v>
      </c>
      <c r="J292" s="529">
        <v>0</v>
      </c>
      <c r="K292" s="529">
        <v>0</v>
      </c>
      <c r="L292" s="529">
        <v>0</v>
      </c>
      <c r="M292" s="386"/>
    </row>
    <row r="293" spans="1:13" ht="25.5" hidden="1" customHeight="1">
      <c r="A293" s="450">
        <v>3</v>
      </c>
      <c r="B293" s="451">
        <v>2</v>
      </c>
      <c r="C293" s="451">
        <v>2</v>
      </c>
      <c r="D293" s="451">
        <v>3</v>
      </c>
      <c r="E293" s="451"/>
      <c r="F293" s="453"/>
      <c r="G293" s="452" t="s">
        <v>211</v>
      </c>
      <c r="H293" s="443">
        <v>259</v>
      </c>
      <c r="I293" s="523">
        <f>I294</f>
        <v>0</v>
      </c>
      <c r="J293" s="534">
        <f>J294</f>
        <v>0</v>
      </c>
      <c r="K293" s="524">
        <f>K294</f>
        <v>0</v>
      </c>
      <c r="L293" s="524">
        <f>L294</f>
        <v>0</v>
      </c>
      <c r="M293" s="386"/>
    </row>
    <row r="294" spans="1:13" ht="30" hidden="1" customHeight="1">
      <c r="A294" s="448">
        <v>3</v>
      </c>
      <c r="B294" s="451">
        <v>2</v>
      </c>
      <c r="C294" s="451">
        <v>2</v>
      </c>
      <c r="D294" s="451">
        <v>3</v>
      </c>
      <c r="E294" s="451">
        <v>1</v>
      </c>
      <c r="F294" s="453"/>
      <c r="G294" s="452" t="s">
        <v>211</v>
      </c>
      <c r="H294" s="443">
        <v>260</v>
      </c>
      <c r="I294" s="523">
        <f>I295+I296</f>
        <v>0</v>
      </c>
      <c r="J294" s="523">
        <f>J295+J296</f>
        <v>0</v>
      </c>
      <c r="K294" s="523">
        <f>K295+K296</f>
        <v>0</v>
      </c>
      <c r="L294" s="523">
        <f>L295+L296</f>
        <v>0</v>
      </c>
      <c r="M294" s="386"/>
    </row>
    <row r="295" spans="1:13" ht="31.5" hidden="1" customHeight="1">
      <c r="A295" s="448">
        <v>3</v>
      </c>
      <c r="B295" s="451">
        <v>2</v>
      </c>
      <c r="C295" s="451">
        <v>2</v>
      </c>
      <c r="D295" s="451">
        <v>3</v>
      </c>
      <c r="E295" s="451">
        <v>1</v>
      </c>
      <c r="F295" s="453">
        <v>1</v>
      </c>
      <c r="G295" s="452" t="s">
        <v>212</v>
      </c>
      <c r="H295" s="443">
        <v>261</v>
      </c>
      <c r="I295" s="529">
        <v>0</v>
      </c>
      <c r="J295" s="529">
        <v>0</v>
      </c>
      <c r="K295" s="529">
        <v>0</v>
      </c>
      <c r="L295" s="529">
        <v>0</v>
      </c>
      <c r="M295" s="386"/>
    </row>
    <row r="296" spans="1:13" ht="25.5" hidden="1" customHeight="1">
      <c r="A296" s="448">
        <v>3</v>
      </c>
      <c r="B296" s="451">
        <v>2</v>
      </c>
      <c r="C296" s="451">
        <v>2</v>
      </c>
      <c r="D296" s="451">
        <v>3</v>
      </c>
      <c r="E296" s="451">
        <v>1</v>
      </c>
      <c r="F296" s="453">
        <v>2</v>
      </c>
      <c r="G296" s="452" t="s">
        <v>213</v>
      </c>
      <c r="H296" s="443">
        <v>262</v>
      </c>
      <c r="I296" s="529">
        <v>0</v>
      </c>
      <c r="J296" s="529">
        <v>0</v>
      </c>
      <c r="K296" s="529">
        <v>0</v>
      </c>
      <c r="L296" s="529">
        <v>0</v>
      </c>
      <c r="M296" s="386"/>
    </row>
    <row r="297" spans="1:13" ht="27" hidden="1" customHeight="1">
      <c r="A297" s="450">
        <v>3</v>
      </c>
      <c r="B297" s="451">
        <v>2</v>
      </c>
      <c r="C297" s="451">
        <v>2</v>
      </c>
      <c r="D297" s="451">
        <v>4</v>
      </c>
      <c r="E297" s="451"/>
      <c r="F297" s="453"/>
      <c r="G297" s="452" t="s">
        <v>214</v>
      </c>
      <c r="H297" s="443">
        <v>263</v>
      </c>
      <c r="I297" s="523">
        <f>I298</f>
        <v>0</v>
      </c>
      <c r="J297" s="534">
        <f>J298</f>
        <v>0</v>
      </c>
      <c r="K297" s="524">
        <f>K298</f>
        <v>0</v>
      </c>
      <c r="L297" s="524">
        <f>L298</f>
        <v>0</v>
      </c>
      <c r="M297" s="386"/>
    </row>
    <row r="298" spans="1:13" hidden="1">
      <c r="A298" s="450">
        <v>3</v>
      </c>
      <c r="B298" s="451">
        <v>2</v>
      </c>
      <c r="C298" s="451">
        <v>2</v>
      </c>
      <c r="D298" s="451">
        <v>4</v>
      </c>
      <c r="E298" s="451">
        <v>1</v>
      </c>
      <c r="F298" s="453"/>
      <c r="G298" s="452" t="s">
        <v>214</v>
      </c>
      <c r="H298" s="443">
        <v>264</v>
      </c>
      <c r="I298" s="523">
        <f>SUM(I299:I300)</f>
        <v>0</v>
      </c>
      <c r="J298" s="534">
        <f>SUM(J299:J300)</f>
        <v>0</v>
      </c>
      <c r="K298" s="524">
        <f>SUM(K299:K300)</f>
        <v>0</v>
      </c>
      <c r="L298" s="524">
        <f>SUM(L299:L300)</f>
        <v>0</v>
      </c>
    </row>
    <row r="299" spans="1:13" ht="30.75" hidden="1" customHeight="1">
      <c r="A299" s="450">
        <v>3</v>
      </c>
      <c r="B299" s="451">
        <v>2</v>
      </c>
      <c r="C299" s="451">
        <v>2</v>
      </c>
      <c r="D299" s="451">
        <v>4</v>
      </c>
      <c r="E299" s="451">
        <v>1</v>
      </c>
      <c r="F299" s="453">
        <v>1</v>
      </c>
      <c r="G299" s="452" t="s">
        <v>215</v>
      </c>
      <c r="H299" s="443">
        <v>265</v>
      </c>
      <c r="I299" s="529">
        <v>0</v>
      </c>
      <c r="J299" s="529">
        <v>0</v>
      </c>
      <c r="K299" s="529">
        <v>0</v>
      </c>
      <c r="L299" s="529">
        <v>0</v>
      </c>
      <c r="M299" s="386"/>
    </row>
    <row r="300" spans="1:13" ht="27.75" hidden="1" customHeight="1">
      <c r="A300" s="448">
        <v>3</v>
      </c>
      <c r="B300" s="446">
        <v>2</v>
      </c>
      <c r="C300" s="446">
        <v>2</v>
      </c>
      <c r="D300" s="446">
        <v>4</v>
      </c>
      <c r="E300" s="446">
        <v>1</v>
      </c>
      <c r="F300" s="449">
        <v>2</v>
      </c>
      <c r="G300" s="454" t="s">
        <v>216</v>
      </c>
      <c r="H300" s="443">
        <v>266</v>
      </c>
      <c r="I300" s="529">
        <v>0</v>
      </c>
      <c r="J300" s="529">
        <v>0</v>
      </c>
      <c r="K300" s="529">
        <v>0</v>
      </c>
      <c r="L300" s="529">
        <v>0</v>
      </c>
      <c r="M300" s="386"/>
    </row>
    <row r="301" spans="1:13" ht="28.5" hidden="1" customHeight="1">
      <c r="A301" s="450">
        <v>3</v>
      </c>
      <c r="B301" s="451">
        <v>2</v>
      </c>
      <c r="C301" s="451">
        <v>2</v>
      </c>
      <c r="D301" s="451">
        <v>5</v>
      </c>
      <c r="E301" s="451"/>
      <c r="F301" s="453"/>
      <c r="G301" s="452" t="s">
        <v>217</v>
      </c>
      <c r="H301" s="443">
        <v>267</v>
      </c>
      <c r="I301" s="523">
        <f t="shared" ref="I301:L302" si="25">I302</f>
        <v>0</v>
      </c>
      <c r="J301" s="534">
        <f t="shared" si="25"/>
        <v>0</v>
      </c>
      <c r="K301" s="524">
        <f t="shared" si="25"/>
        <v>0</v>
      </c>
      <c r="L301" s="524">
        <f t="shared" si="25"/>
        <v>0</v>
      </c>
      <c r="M301" s="386"/>
    </row>
    <row r="302" spans="1:13" ht="26.25" hidden="1" customHeight="1">
      <c r="A302" s="450">
        <v>3</v>
      </c>
      <c r="B302" s="451">
        <v>2</v>
      </c>
      <c r="C302" s="451">
        <v>2</v>
      </c>
      <c r="D302" s="451">
        <v>5</v>
      </c>
      <c r="E302" s="451">
        <v>1</v>
      </c>
      <c r="F302" s="453"/>
      <c r="G302" s="452" t="s">
        <v>217</v>
      </c>
      <c r="H302" s="443">
        <v>268</v>
      </c>
      <c r="I302" s="523">
        <f t="shared" si="25"/>
        <v>0</v>
      </c>
      <c r="J302" s="534">
        <f t="shared" si="25"/>
        <v>0</v>
      </c>
      <c r="K302" s="524">
        <f t="shared" si="25"/>
        <v>0</v>
      </c>
      <c r="L302" s="524">
        <f t="shared" si="25"/>
        <v>0</v>
      </c>
      <c r="M302" s="386"/>
    </row>
    <row r="303" spans="1:13" ht="26.25" hidden="1" customHeight="1">
      <c r="A303" s="450">
        <v>3</v>
      </c>
      <c r="B303" s="451">
        <v>2</v>
      </c>
      <c r="C303" s="451">
        <v>2</v>
      </c>
      <c r="D303" s="451">
        <v>5</v>
      </c>
      <c r="E303" s="451">
        <v>1</v>
      </c>
      <c r="F303" s="453">
        <v>1</v>
      </c>
      <c r="G303" s="452" t="s">
        <v>217</v>
      </c>
      <c r="H303" s="443">
        <v>269</v>
      </c>
      <c r="I303" s="529">
        <v>0</v>
      </c>
      <c r="J303" s="529">
        <v>0</v>
      </c>
      <c r="K303" s="529">
        <v>0</v>
      </c>
      <c r="L303" s="529">
        <v>0</v>
      </c>
      <c r="M303" s="386"/>
    </row>
    <row r="304" spans="1:13" ht="26.25" hidden="1" customHeight="1">
      <c r="A304" s="450">
        <v>3</v>
      </c>
      <c r="B304" s="451">
        <v>2</v>
      </c>
      <c r="C304" s="451">
        <v>2</v>
      </c>
      <c r="D304" s="451">
        <v>6</v>
      </c>
      <c r="E304" s="451"/>
      <c r="F304" s="453"/>
      <c r="G304" s="452" t="s">
        <v>200</v>
      </c>
      <c r="H304" s="443">
        <v>270</v>
      </c>
      <c r="I304" s="523">
        <f t="shared" ref="I304:L305" si="26">I305</f>
        <v>0</v>
      </c>
      <c r="J304" s="550">
        <f t="shared" si="26"/>
        <v>0</v>
      </c>
      <c r="K304" s="524">
        <f t="shared" si="26"/>
        <v>0</v>
      </c>
      <c r="L304" s="524">
        <f t="shared" si="26"/>
        <v>0</v>
      </c>
      <c r="M304" s="386"/>
    </row>
    <row r="305" spans="1:13" ht="30" hidden="1" customHeight="1">
      <c r="A305" s="450">
        <v>3</v>
      </c>
      <c r="B305" s="451">
        <v>2</v>
      </c>
      <c r="C305" s="451">
        <v>2</v>
      </c>
      <c r="D305" s="451">
        <v>6</v>
      </c>
      <c r="E305" s="451">
        <v>1</v>
      </c>
      <c r="F305" s="453"/>
      <c r="G305" s="452" t="s">
        <v>200</v>
      </c>
      <c r="H305" s="443">
        <v>271</v>
      </c>
      <c r="I305" s="523">
        <f t="shared" si="26"/>
        <v>0</v>
      </c>
      <c r="J305" s="550">
        <f t="shared" si="26"/>
        <v>0</v>
      </c>
      <c r="K305" s="524">
        <f t="shared" si="26"/>
        <v>0</v>
      </c>
      <c r="L305" s="524">
        <f t="shared" si="26"/>
        <v>0</v>
      </c>
      <c r="M305" s="386"/>
    </row>
    <row r="306" spans="1:13" ht="24.75" hidden="1" customHeight="1">
      <c r="A306" s="450">
        <v>3</v>
      </c>
      <c r="B306" s="466">
        <v>2</v>
      </c>
      <c r="C306" s="466">
        <v>2</v>
      </c>
      <c r="D306" s="451">
        <v>6</v>
      </c>
      <c r="E306" s="466">
        <v>1</v>
      </c>
      <c r="F306" s="467">
        <v>1</v>
      </c>
      <c r="G306" s="468" t="s">
        <v>200</v>
      </c>
      <c r="H306" s="443">
        <v>272</v>
      </c>
      <c r="I306" s="529">
        <v>0</v>
      </c>
      <c r="J306" s="529">
        <v>0</v>
      </c>
      <c r="K306" s="529">
        <v>0</v>
      </c>
      <c r="L306" s="529">
        <v>0</v>
      </c>
      <c r="M306" s="386"/>
    </row>
    <row r="307" spans="1:13" ht="29.25" hidden="1" customHeight="1">
      <c r="A307" s="454">
        <v>3</v>
      </c>
      <c r="B307" s="450">
        <v>2</v>
      </c>
      <c r="C307" s="451">
        <v>2</v>
      </c>
      <c r="D307" s="451">
        <v>7</v>
      </c>
      <c r="E307" s="451"/>
      <c r="F307" s="453"/>
      <c r="G307" s="452" t="s">
        <v>201</v>
      </c>
      <c r="H307" s="443">
        <v>273</v>
      </c>
      <c r="I307" s="523">
        <f>I308</f>
        <v>0</v>
      </c>
      <c r="J307" s="550">
        <f>J308</f>
        <v>0</v>
      </c>
      <c r="K307" s="524">
        <f>K308</f>
        <v>0</v>
      </c>
      <c r="L307" s="524">
        <f>L308</f>
        <v>0</v>
      </c>
      <c r="M307" s="386"/>
    </row>
    <row r="308" spans="1:13" ht="26.25" hidden="1" customHeight="1">
      <c r="A308" s="454">
        <v>3</v>
      </c>
      <c r="B308" s="450">
        <v>2</v>
      </c>
      <c r="C308" s="451">
        <v>2</v>
      </c>
      <c r="D308" s="451">
        <v>7</v>
      </c>
      <c r="E308" s="451">
        <v>1</v>
      </c>
      <c r="F308" s="453"/>
      <c r="G308" s="452" t="s">
        <v>201</v>
      </c>
      <c r="H308" s="443">
        <v>274</v>
      </c>
      <c r="I308" s="523">
        <f>I309+I310</f>
        <v>0</v>
      </c>
      <c r="J308" s="523">
        <f>J309+J310</f>
        <v>0</v>
      </c>
      <c r="K308" s="523">
        <f>K309+K310</f>
        <v>0</v>
      </c>
      <c r="L308" s="523">
        <f>L309+L310</f>
        <v>0</v>
      </c>
      <c r="M308" s="386"/>
    </row>
    <row r="309" spans="1:13" ht="27.75" hidden="1" customHeight="1">
      <c r="A309" s="454">
        <v>3</v>
      </c>
      <c r="B309" s="450">
        <v>2</v>
      </c>
      <c r="C309" s="450">
        <v>2</v>
      </c>
      <c r="D309" s="451">
        <v>7</v>
      </c>
      <c r="E309" s="451">
        <v>1</v>
      </c>
      <c r="F309" s="453">
        <v>1</v>
      </c>
      <c r="G309" s="452" t="s">
        <v>202</v>
      </c>
      <c r="H309" s="443">
        <v>275</v>
      </c>
      <c r="I309" s="529">
        <v>0</v>
      </c>
      <c r="J309" s="529">
        <v>0</v>
      </c>
      <c r="K309" s="529">
        <v>0</v>
      </c>
      <c r="L309" s="529">
        <v>0</v>
      </c>
      <c r="M309" s="386"/>
    </row>
    <row r="310" spans="1:13" ht="25.5" hidden="1" customHeight="1">
      <c r="A310" s="454">
        <v>3</v>
      </c>
      <c r="B310" s="450">
        <v>2</v>
      </c>
      <c r="C310" s="450">
        <v>2</v>
      </c>
      <c r="D310" s="451">
        <v>7</v>
      </c>
      <c r="E310" s="451">
        <v>1</v>
      </c>
      <c r="F310" s="453">
        <v>2</v>
      </c>
      <c r="G310" s="452" t="s">
        <v>203</v>
      </c>
      <c r="H310" s="443">
        <v>276</v>
      </c>
      <c r="I310" s="529">
        <v>0</v>
      </c>
      <c r="J310" s="529">
        <v>0</v>
      </c>
      <c r="K310" s="529">
        <v>0</v>
      </c>
      <c r="L310" s="529">
        <v>0</v>
      </c>
      <c r="M310" s="386"/>
    </row>
    <row r="311" spans="1:13" ht="30" hidden="1" customHeight="1">
      <c r="A311" s="456">
        <v>3</v>
      </c>
      <c r="B311" s="456">
        <v>3</v>
      </c>
      <c r="C311" s="439"/>
      <c r="D311" s="440"/>
      <c r="E311" s="440"/>
      <c r="F311" s="442"/>
      <c r="G311" s="441" t="s">
        <v>218</v>
      </c>
      <c r="H311" s="443">
        <v>277</v>
      </c>
      <c r="I311" s="523">
        <f>SUM(I312+I344)</f>
        <v>0</v>
      </c>
      <c r="J311" s="550">
        <f>SUM(J312+J344)</f>
        <v>0</v>
      </c>
      <c r="K311" s="524">
        <f>SUM(K312+K344)</f>
        <v>0</v>
      </c>
      <c r="L311" s="524">
        <f>SUM(L312+L344)</f>
        <v>0</v>
      </c>
      <c r="M311" s="386"/>
    </row>
    <row r="312" spans="1:13" ht="40.5" hidden="1" customHeight="1">
      <c r="A312" s="454">
        <v>3</v>
      </c>
      <c r="B312" s="454">
        <v>3</v>
      </c>
      <c r="C312" s="450">
        <v>1</v>
      </c>
      <c r="D312" s="451"/>
      <c r="E312" s="451"/>
      <c r="F312" s="453"/>
      <c r="G312" s="508" t="s">
        <v>219</v>
      </c>
      <c r="H312" s="443">
        <v>278</v>
      </c>
      <c r="I312" s="523">
        <f>SUM(I313+I322+I326+I330+I334+I337+I340)</f>
        <v>0</v>
      </c>
      <c r="J312" s="550">
        <f>SUM(J313+J322+J326+J330+J334+J337+J340)</f>
        <v>0</v>
      </c>
      <c r="K312" s="524">
        <f>SUM(K313+K322+K326+K330+K334+K337+K340)</f>
        <v>0</v>
      </c>
      <c r="L312" s="524">
        <f>SUM(L313+L322+L326+L330+L334+L337+L340)</f>
        <v>0</v>
      </c>
      <c r="M312" s="386"/>
    </row>
    <row r="313" spans="1:13" ht="29.25" hidden="1" customHeight="1">
      <c r="A313" s="454">
        <v>3</v>
      </c>
      <c r="B313" s="454">
        <v>3</v>
      </c>
      <c r="C313" s="450">
        <v>1</v>
      </c>
      <c r="D313" s="451">
        <v>1</v>
      </c>
      <c r="E313" s="451"/>
      <c r="F313" s="453"/>
      <c r="G313" s="508" t="s">
        <v>205</v>
      </c>
      <c r="H313" s="443">
        <v>279</v>
      </c>
      <c r="I313" s="523">
        <f>SUM(I314+I316+I319)</f>
        <v>0</v>
      </c>
      <c r="J313" s="523">
        <f>SUM(J314+J316+J319)</f>
        <v>0</v>
      </c>
      <c r="K313" s="523">
        <f>SUM(K314+K316+K319)</f>
        <v>0</v>
      </c>
      <c r="L313" s="523">
        <f>SUM(L314+L316+L319)</f>
        <v>0</v>
      </c>
      <c r="M313" s="386"/>
    </row>
    <row r="314" spans="1:13" ht="27" hidden="1" customHeight="1">
      <c r="A314" s="454">
        <v>3</v>
      </c>
      <c r="B314" s="454">
        <v>3</v>
      </c>
      <c r="C314" s="450">
        <v>1</v>
      </c>
      <c r="D314" s="451">
        <v>1</v>
      </c>
      <c r="E314" s="451">
        <v>1</v>
      </c>
      <c r="F314" s="453"/>
      <c r="G314" s="508" t="s">
        <v>183</v>
      </c>
      <c r="H314" s="443">
        <v>280</v>
      </c>
      <c r="I314" s="523">
        <f>SUM(I315:I315)</f>
        <v>0</v>
      </c>
      <c r="J314" s="550">
        <f>SUM(J315:J315)</f>
        <v>0</v>
      </c>
      <c r="K314" s="524">
        <f>SUM(K315:K315)</f>
        <v>0</v>
      </c>
      <c r="L314" s="524">
        <f>SUM(L315:L315)</f>
        <v>0</v>
      </c>
      <c r="M314" s="386"/>
    </row>
    <row r="315" spans="1:13" ht="28.5" hidden="1" customHeight="1">
      <c r="A315" s="454">
        <v>3</v>
      </c>
      <c r="B315" s="454">
        <v>3</v>
      </c>
      <c r="C315" s="450">
        <v>1</v>
      </c>
      <c r="D315" s="451">
        <v>1</v>
      </c>
      <c r="E315" s="451">
        <v>1</v>
      </c>
      <c r="F315" s="453">
        <v>1</v>
      </c>
      <c r="G315" s="508" t="s">
        <v>183</v>
      </c>
      <c r="H315" s="443">
        <v>281</v>
      </c>
      <c r="I315" s="529">
        <v>0</v>
      </c>
      <c r="J315" s="529">
        <v>0</v>
      </c>
      <c r="K315" s="529">
        <v>0</v>
      </c>
      <c r="L315" s="529">
        <v>0</v>
      </c>
      <c r="M315" s="386"/>
    </row>
    <row r="316" spans="1:13" ht="31.5" hidden="1" customHeight="1">
      <c r="A316" s="454">
        <v>3</v>
      </c>
      <c r="B316" s="454">
        <v>3</v>
      </c>
      <c r="C316" s="450">
        <v>1</v>
      </c>
      <c r="D316" s="451">
        <v>1</v>
      </c>
      <c r="E316" s="451">
        <v>2</v>
      </c>
      <c r="F316" s="453"/>
      <c r="G316" s="508" t="s">
        <v>206</v>
      </c>
      <c r="H316" s="443">
        <v>282</v>
      </c>
      <c r="I316" s="523">
        <f>SUM(I317:I318)</f>
        <v>0</v>
      </c>
      <c r="J316" s="523">
        <f>SUM(J317:J318)</f>
        <v>0</v>
      </c>
      <c r="K316" s="523">
        <f>SUM(K317:K318)</f>
        <v>0</v>
      </c>
      <c r="L316" s="523">
        <f>SUM(L317:L318)</f>
        <v>0</v>
      </c>
      <c r="M316" s="386"/>
    </row>
    <row r="317" spans="1:13" ht="25.5" hidden="1" customHeight="1">
      <c r="A317" s="454">
        <v>3</v>
      </c>
      <c r="B317" s="454">
        <v>3</v>
      </c>
      <c r="C317" s="450">
        <v>1</v>
      </c>
      <c r="D317" s="451">
        <v>1</v>
      </c>
      <c r="E317" s="451">
        <v>2</v>
      </c>
      <c r="F317" s="453">
        <v>1</v>
      </c>
      <c r="G317" s="508" t="s">
        <v>185</v>
      </c>
      <c r="H317" s="443">
        <v>283</v>
      </c>
      <c r="I317" s="529">
        <v>0</v>
      </c>
      <c r="J317" s="529">
        <v>0</v>
      </c>
      <c r="K317" s="529">
        <v>0</v>
      </c>
      <c r="L317" s="529">
        <v>0</v>
      </c>
      <c r="M317" s="386"/>
    </row>
    <row r="318" spans="1:13" ht="29.25" hidden="1" customHeight="1">
      <c r="A318" s="454">
        <v>3</v>
      </c>
      <c r="B318" s="454">
        <v>3</v>
      </c>
      <c r="C318" s="450">
        <v>1</v>
      </c>
      <c r="D318" s="451">
        <v>1</v>
      </c>
      <c r="E318" s="451">
        <v>2</v>
      </c>
      <c r="F318" s="453">
        <v>2</v>
      </c>
      <c r="G318" s="508" t="s">
        <v>186</v>
      </c>
      <c r="H318" s="443">
        <v>284</v>
      </c>
      <c r="I318" s="529">
        <v>0</v>
      </c>
      <c r="J318" s="529">
        <v>0</v>
      </c>
      <c r="K318" s="529">
        <v>0</v>
      </c>
      <c r="L318" s="529">
        <v>0</v>
      </c>
      <c r="M318" s="386"/>
    </row>
    <row r="319" spans="1:13" ht="28.5" hidden="1" customHeight="1">
      <c r="A319" s="454">
        <v>3</v>
      </c>
      <c r="B319" s="454">
        <v>3</v>
      </c>
      <c r="C319" s="450">
        <v>1</v>
      </c>
      <c r="D319" s="451">
        <v>1</v>
      </c>
      <c r="E319" s="451">
        <v>3</v>
      </c>
      <c r="F319" s="453"/>
      <c r="G319" s="508" t="s">
        <v>187</v>
      </c>
      <c r="H319" s="443">
        <v>285</v>
      </c>
      <c r="I319" s="523">
        <f>SUM(I320:I321)</f>
        <v>0</v>
      </c>
      <c r="J319" s="523">
        <f>SUM(J320:J321)</f>
        <v>0</v>
      </c>
      <c r="K319" s="523">
        <f>SUM(K320:K321)</f>
        <v>0</v>
      </c>
      <c r="L319" s="523">
        <f>SUM(L320:L321)</f>
        <v>0</v>
      </c>
      <c r="M319" s="386"/>
    </row>
    <row r="320" spans="1:13" ht="24.75" hidden="1" customHeight="1">
      <c r="A320" s="454">
        <v>3</v>
      </c>
      <c r="B320" s="454">
        <v>3</v>
      </c>
      <c r="C320" s="450">
        <v>1</v>
      </c>
      <c r="D320" s="451">
        <v>1</v>
      </c>
      <c r="E320" s="451">
        <v>3</v>
      </c>
      <c r="F320" s="453">
        <v>1</v>
      </c>
      <c r="G320" s="508" t="s">
        <v>188</v>
      </c>
      <c r="H320" s="443">
        <v>286</v>
      </c>
      <c r="I320" s="529">
        <v>0</v>
      </c>
      <c r="J320" s="529">
        <v>0</v>
      </c>
      <c r="K320" s="529">
        <v>0</v>
      </c>
      <c r="L320" s="529">
        <v>0</v>
      </c>
      <c r="M320" s="386"/>
    </row>
    <row r="321" spans="1:13" ht="22.5" hidden="1" customHeight="1">
      <c r="A321" s="454">
        <v>3</v>
      </c>
      <c r="B321" s="454">
        <v>3</v>
      </c>
      <c r="C321" s="450">
        <v>1</v>
      </c>
      <c r="D321" s="451">
        <v>1</v>
      </c>
      <c r="E321" s="451">
        <v>3</v>
      </c>
      <c r="F321" s="453">
        <v>2</v>
      </c>
      <c r="G321" s="508" t="s">
        <v>207</v>
      </c>
      <c r="H321" s="443">
        <v>287</v>
      </c>
      <c r="I321" s="529">
        <v>0</v>
      </c>
      <c r="J321" s="529">
        <v>0</v>
      </c>
      <c r="K321" s="529">
        <v>0</v>
      </c>
      <c r="L321" s="529">
        <v>0</v>
      </c>
      <c r="M321" s="386"/>
    </row>
    <row r="322" spans="1:13" hidden="1">
      <c r="A322" s="464">
        <v>3</v>
      </c>
      <c r="B322" s="448">
        <v>3</v>
      </c>
      <c r="C322" s="450">
        <v>1</v>
      </c>
      <c r="D322" s="451">
        <v>2</v>
      </c>
      <c r="E322" s="451"/>
      <c r="F322" s="453"/>
      <c r="G322" s="508" t="s">
        <v>220</v>
      </c>
      <c r="H322" s="443">
        <v>288</v>
      </c>
      <c r="I322" s="523">
        <f>I323</f>
        <v>0</v>
      </c>
      <c r="J322" s="550">
        <f>J323</f>
        <v>0</v>
      </c>
      <c r="K322" s="524">
        <f>K323</f>
        <v>0</v>
      </c>
      <c r="L322" s="524">
        <f>L323</f>
        <v>0</v>
      </c>
    </row>
    <row r="323" spans="1:13" ht="26.25" hidden="1" customHeight="1">
      <c r="A323" s="464">
        <v>3</v>
      </c>
      <c r="B323" s="464">
        <v>3</v>
      </c>
      <c r="C323" s="448">
        <v>1</v>
      </c>
      <c r="D323" s="446">
        <v>2</v>
      </c>
      <c r="E323" s="446">
        <v>1</v>
      </c>
      <c r="F323" s="449"/>
      <c r="G323" s="508" t="s">
        <v>220</v>
      </c>
      <c r="H323" s="443">
        <v>289</v>
      </c>
      <c r="I323" s="530">
        <f>SUM(I324:I325)</f>
        <v>0</v>
      </c>
      <c r="J323" s="551">
        <f>SUM(J324:J325)</f>
        <v>0</v>
      </c>
      <c r="K323" s="531">
        <f>SUM(K324:K325)</f>
        <v>0</v>
      </c>
      <c r="L323" s="531">
        <f>SUM(L324:L325)</f>
        <v>0</v>
      </c>
      <c r="M323" s="386"/>
    </row>
    <row r="324" spans="1:13" ht="25.5" hidden="1" customHeight="1">
      <c r="A324" s="454">
        <v>3</v>
      </c>
      <c r="B324" s="454">
        <v>3</v>
      </c>
      <c r="C324" s="450">
        <v>1</v>
      </c>
      <c r="D324" s="451">
        <v>2</v>
      </c>
      <c r="E324" s="451">
        <v>1</v>
      </c>
      <c r="F324" s="453">
        <v>1</v>
      </c>
      <c r="G324" s="508" t="s">
        <v>221</v>
      </c>
      <c r="H324" s="443">
        <v>290</v>
      </c>
      <c r="I324" s="529">
        <v>0</v>
      </c>
      <c r="J324" s="529">
        <v>0</v>
      </c>
      <c r="K324" s="529">
        <v>0</v>
      </c>
      <c r="L324" s="529">
        <v>0</v>
      </c>
      <c r="M324" s="386"/>
    </row>
    <row r="325" spans="1:13" ht="24" hidden="1" customHeight="1">
      <c r="A325" s="458">
        <v>3</v>
      </c>
      <c r="B325" s="481">
        <v>3</v>
      </c>
      <c r="C325" s="465">
        <v>1</v>
      </c>
      <c r="D325" s="466">
        <v>2</v>
      </c>
      <c r="E325" s="466">
        <v>1</v>
      </c>
      <c r="F325" s="467">
        <v>2</v>
      </c>
      <c r="G325" s="514" t="s">
        <v>222</v>
      </c>
      <c r="H325" s="443">
        <v>291</v>
      </c>
      <c r="I325" s="529">
        <v>0</v>
      </c>
      <c r="J325" s="529">
        <v>0</v>
      </c>
      <c r="K325" s="529">
        <v>0</v>
      </c>
      <c r="L325" s="529">
        <v>0</v>
      </c>
      <c r="M325" s="386"/>
    </row>
    <row r="326" spans="1:13" ht="27.75" hidden="1" customHeight="1">
      <c r="A326" s="450">
        <v>3</v>
      </c>
      <c r="B326" s="452">
        <v>3</v>
      </c>
      <c r="C326" s="450">
        <v>1</v>
      </c>
      <c r="D326" s="451">
        <v>3</v>
      </c>
      <c r="E326" s="451"/>
      <c r="F326" s="453"/>
      <c r="G326" s="508" t="s">
        <v>223</v>
      </c>
      <c r="H326" s="443">
        <v>292</v>
      </c>
      <c r="I326" s="523">
        <f>I327</f>
        <v>0</v>
      </c>
      <c r="J326" s="550">
        <f>J327</f>
        <v>0</v>
      </c>
      <c r="K326" s="524">
        <f>K327</f>
        <v>0</v>
      </c>
      <c r="L326" s="524">
        <f>L327</f>
        <v>0</v>
      </c>
      <c r="M326" s="386"/>
    </row>
    <row r="327" spans="1:13" ht="24" hidden="1" customHeight="1">
      <c r="A327" s="450">
        <v>3</v>
      </c>
      <c r="B327" s="468">
        <v>3</v>
      </c>
      <c r="C327" s="465">
        <v>1</v>
      </c>
      <c r="D327" s="466">
        <v>3</v>
      </c>
      <c r="E327" s="466">
        <v>1</v>
      </c>
      <c r="F327" s="467"/>
      <c r="G327" s="508" t="s">
        <v>223</v>
      </c>
      <c r="H327" s="443">
        <v>293</v>
      </c>
      <c r="I327" s="524">
        <f>I328+I329</f>
        <v>0</v>
      </c>
      <c r="J327" s="524">
        <f>J328+J329</f>
        <v>0</v>
      </c>
      <c r="K327" s="524">
        <f>K328+K329</f>
        <v>0</v>
      </c>
      <c r="L327" s="524">
        <f>L328+L329</f>
        <v>0</v>
      </c>
      <c r="M327" s="386"/>
    </row>
    <row r="328" spans="1:13" ht="27" hidden="1" customHeight="1">
      <c r="A328" s="450">
        <v>3</v>
      </c>
      <c r="B328" s="452">
        <v>3</v>
      </c>
      <c r="C328" s="450">
        <v>1</v>
      </c>
      <c r="D328" s="451">
        <v>3</v>
      </c>
      <c r="E328" s="451">
        <v>1</v>
      </c>
      <c r="F328" s="453">
        <v>1</v>
      </c>
      <c r="G328" s="508" t="s">
        <v>224</v>
      </c>
      <c r="H328" s="443">
        <v>294</v>
      </c>
      <c r="I328" s="528">
        <v>0</v>
      </c>
      <c r="J328" s="537">
        <v>0</v>
      </c>
      <c r="K328" s="537">
        <v>0</v>
      </c>
      <c r="L328" s="548">
        <v>0</v>
      </c>
      <c r="M328" s="386"/>
    </row>
    <row r="329" spans="1:13" ht="26.25" hidden="1" customHeight="1">
      <c r="A329" s="450">
        <v>3</v>
      </c>
      <c r="B329" s="452">
        <v>3</v>
      </c>
      <c r="C329" s="450">
        <v>1</v>
      </c>
      <c r="D329" s="451">
        <v>3</v>
      </c>
      <c r="E329" s="451">
        <v>1</v>
      </c>
      <c r="F329" s="453">
        <v>2</v>
      </c>
      <c r="G329" s="508" t="s">
        <v>225</v>
      </c>
      <c r="H329" s="443">
        <v>295</v>
      </c>
      <c r="I329" s="537">
        <v>0</v>
      </c>
      <c r="J329" s="529">
        <v>0</v>
      </c>
      <c r="K329" s="529">
        <v>0</v>
      </c>
      <c r="L329" s="529">
        <v>0</v>
      </c>
      <c r="M329" s="386"/>
    </row>
    <row r="330" spans="1:13" hidden="1">
      <c r="A330" s="450">
        <v>3</v>
      </c>
      <c r="B330" s="452">
        <v>3</v>
      </c>
      <c r="C330" s="450">
        <v>1</v>
      </c>
      <c r="D330" s="451">
        <v>4</v>
      </c>
      <c r="E330" s="451"/>
      <c r="F330" s="453"/>
      <c r="G330" s="508" t="s">
        <v>226</v>
      </c>
      <c r="H330" s="443">
        <v>296</v>
      </c>
      <c r="I330" s="523">
        <f>I331</f>
        <v>0</v>
      </c>
      <c r="J330" s="550">
        <f>J331</f>
        <v>0</v>
      </c>
      <c r="K330" s="524">
        <f>K331</f>
        <v>0</v>
      </c>
      <c r="L330" s="524">
        <f>L331</f>
        <v>0</v>
      </c>
    </row>
    <row r="331" spans="1:13" ht="31.5" hidden="1" customHeight="1">
      <c r="A331" s="454">
        <v>3</v>
      </c>
      <c r="B331" s="450">
        <v>3</v>
      </c>
      <c r="C331" s="451">
        <v>1</v>
      </c>
      <c r="D331" s="451">
        <v>4</v>
      </c>
      <c r="E331" s="451">
        <v>1</v>
      </c>
      <c r="F331" s="453"/>
      <c r="G331" s="508" t="s">
        <v>226</v>
      </c>
      <c r="H331" s="443">
        <v>297</v>
      </c>
      <c r="I331" s="523">
        <f>SUM(I332:I333)</f>
        <v>0</v>
      </c>
      <c r="J331" s="523">
        <f>SUM(J332:J333)</f>
        <v>0</v>
      </c>
      <c r="K331" s="523">
        <f>SUM(K332:K333)</f>
        <v>0</v>
      </c>
      <c r="L331" s="523">
        <f>SUM(L332:L333)</f>
        <v>0</v>
      </c>
      <c r="M331" s="386"/>
    </row>
    <row r="332" spans="1:13" hidden="1">
      <c r="A332" s="454">
        <v>3</v>
      </c>
      <c r="B332" s="450">
        <v>3</v>
      </c>
      <c r="C332" s="451">
        <v>1</v>
      </c>
      <c r="D332" s="451">
        <v>4</v>
      </c>
      <c r="E332" s="451">
        <v>1</v>
      </c>
      <c r="F332" s="453">
        <v>1</v>
      </c>
      <c r="G332" s="508" t="s">
        <v>227</v>
      </c>
      <c r="H332" s="443">
        <v>298</v>
      </c>
      <c r="I332" s="528">
        <v>0</v>
      </c>
      <c r="J332" s="529">
        <v>0</v>
      </c>
      <c r="K332" s="529">
        <v>0</v>
      </c>
      <c r="L332" s="528">
        <v>0</v>
      </c>
    </row>
    <row r="333" spans="1:13" ht="30.75" hidden="1" customHeight="1">
      <c r="A333" s="450">
        <v>3</v>
      </c>
      <c r="B333" s="451">
        <v>3</v>
      </c>
      <c r="C333" s="451">
        <v>1</v>
      </c>
      <c r="D333" s="451">
        <v>4</v>
      </c>
      <c r="E333" s="451">
        <v>1</v>
      </c>
      <c r="F333" s="453">
        <v>2</v>
      </c>
      <c r="G333" s="508" t="s">
        <v>228</v>
      </c>
      <c r="H333" s="443">
        <v>299</v>
      </c>
      <c r="I333" s="528">
        <v>0</v>
      </c>
      <c r="J333" s="537">
        <v>0</v>
      </c>
      <c r="K333" s="537">
        <v>0</v>
      </c>
      <c r="L333" s="548">
        <v>0</v>
      </c>
      <c r="M333" s="386"/>
    </row>
    <row r="334" spans="1:13" ht="26.25" hidden="1" customHeight="1">
      <c r="A334" s="450">
        <v>3</v>
      </c>
      <c r="B334" s="451">
        <v>3</v>
      </c>
      <c r="C334" s="451">
        <v>1</v>
      </c>
      <c r="D334" s="451">
        <v>5</v>
      </c>
      <c r="E334" s="451"/>
      <c r="F334" s="453"/>
      <c r="G334" s="508" t="s">
        <v>229</v>
      </c>
      <c r="H334" s="443">
        <v>300</v>
      </c>
      <c r="I334" s="531">
        <f t="shared" ref="I334:L335" si="27">I335</f>
        <v>0</v>
      </c>
      <c r="J334" s="550">
        <f t="shared" si="27"/>
        <v>0</v>
      </c>
      <c r="K334" s="524">
        <f t="shared" si="27"/>
        <v>0</v>
      </c>
      <c r="L334" s="524">
        <f t="shared" si="27"/>
        <v>0</v>
      </c>
      <c r="M334" s="386"/>
    </row>
    <row r="335" spans="1:13" ht="30" hidden="1" customHeight="1">
      <c r="A335" s="448">
        <v>3</v>
      </c>
      <c r="B335" s="466">
        <v>3</v>
      </c>
      <c r="C335" s="466">
        <v>1</v>
      </c>
      <c r="D335" s="466">
        <v>5</v>
      </c>
      <c r="E335" s="466">
        <v>1</v>
      </c>
      <c r="F335" s="467"/>
      <c r="G335" s="508" t="s">
        <v>229</v>
      </c>
      <c r="H335" s="443">
        <v>301</v>
      </c>
      <c r="I335" s="524">
        <f t="shared" si="27"/>
        <v>0</v>
      </c>
      <c r="J335" s="551">
        <f t="shared" si="27"/>
        <v>0</v>
      </c>
      <c r="K335" s="531">
        <f t="shared" si="27"/>
        <v>0</v>
      </c>
      <c r="L335" s="531">
        <f t="shared" si="27"/>
        <v>0</v>
      </c>
      <c r="M335" s="386"/>
    </row>
    <row r="336" spans="1:13" ht="30" hidden="1" customHeight="1">
      <c r="A336" s="450">
        <v>3</v>
      </c>
      <c r="B336" s="451">
        <v>3</v>
      </c>
      <c r="C336" s="451">
        <v>1</v>
      </c>
      <c r="D336" s="451">
        <v>5</v>
      </c>
      <c r="E336" s="451">
        <v>1</v>
      </c>
      <c r="F336" s="453">
        <v>1</v>
      </c>
      <c r="G336" s="508" t="s">
        <v>230</v>
      </c>
      <c r="H336" s="443">
        <v>302</v>
      </c>
      <c r="I336" s="529">
        <v>0</v>
      </c>
      <c r="J336" s="537">
        <v>0</v>
      </c>
      <c r="K336" s="537">
        <v>0</v>
      </c>
      <c r="L336" s="548">
        <v>0</v>
      </c>
      <c r="M336" s="386"/>
    </row>
    <row r="337" spans="1:16" ht="30" hidden="1" customHeight="1">
      <c r="A337" s="450">
        <v>3</v>
      </c>
      <c r="B337" s="451">
        <v>3</v>
      </c>
      <c r="C337" s="451">
        <v>1</v>
      </c>
      <c r="D337" s="451">
        <v>6</v>
      </c>
      <c r="E337" s="451"/>
      <c r="F337" s="453"/>
      <c r="G337" s="508" t="s">
        <v>200</v>
      </c>
      <c r="H337" s="443">
        <v>303</v>
      </c>
      <c r="I337" s="524">
        <f t="shared" ref="I337:L338" si="28">I338</f>
        <v>0</v>
      </c>
      <c r="J337" s="550">
        <f t="shared" si="28"/>
        <v>0</v>
      </c>
      <c r="K337" s="524">
        <f t="shared" si="28"/>
        <v>0</v>
      </c>
      <c r="L337" s="524">
        <f t="shared" si="28"/>
        <v>0</v>
      </c>
      <c r="M337" s="386"/>
    </row>
    <row r="338" spans="1:16" ht="30" hidden="1" customHeight="1">
      <c r="A338" s="450">
        <v>3</v>
      </c>
      <c r="B338" s="451">
        <v>3</v>
      </c>
      <c r="C338" s="451">
        <v>1</v>
      </c>
      <c r="D338" s="451">
        <v>6</v>
      </c>
      <c r="E338" s="451">
        <v>1</v>
      </c>
      <c r="F338" s="453"/>
      <c r="G338" s="508" t="s">
        <v>200</v>
      </c>
      <c r="H338" s="443">
        <v>304</v>
      </c>
      <c r="I338" s="523">
        <f t="shared" si="28"/>
        <v>0</v>
      </c>
      <c r="J338" s="550">
        <f t="shared" si="28"/>
        <v>0</v>
      </c>
      <c r="K338" s="524">
        <f t="shared" si="28"/>
        <v>0</v>
      </c>
      <c r="L338" s="524">
        <f t="shared" si="28"/>
        <v>0</v>
      </c>
      <c r="M338" s="386"/>
    </row>
    <row r="339" spans="1:16" ht="25.5" hidden="1" customHeight="1">
      <c r="A339" s="450">
        <v>3</v>
      </c>
      <c r="B339" s="451">
        <v>3</v>
      </c>
      <c r="C339" s="451">
        <v>1</v>
      </c>
      <c r="D339" s="451">
        <v>6</v>
      </c>
      <c r="E339" s="451">
        <v>1</v>
      </c>
      <c r="F339" s="453">
        <v>1</v>
      </c>
      <c r="G339" s="508" t="s">
        <v>200</v>
      </c>
      <c r="H339" s="443">
        <v>305</v>
      </c>
      <c r="I339" s="537">
        <v>0</v>
      </c>
      <c r="J339" s="537">
        <v>0</v>
      </c>
      <c r="K339" s="537">
        <v>0</v>
      </c>
      <c r="L339" s="548">
        <v>0</v>
      </c>
      <c r="M339" s="386"/>
    </row>
    <row r="340" spans="1:16" ht="22.5" hidden="1" customHeight="1">
      <c r="A340" s="450">
        <v>3</v>
      </c>
      <c r="B340" s="451">
        <v>3</v>
      </c>
      <c r="C340" s="451">
        <v>1</v>
      </c>
      <c r="D340" s="451">
        <v>7</v>
      </c>
      <c r="E340" s="451"/>
      <c r="F340" s="453"/>
      <c r="G340" s="508" t="s">
        <v>231</v>
      </c>
      <c r="H340" s="443">
        <v>306</v>
      </c>
      <c r="I340" s="523">
        <f>I341</f>
        <v>0</v>
      </c>
      <c r="J340" s="550">
        <f>J341</f>
        <v>0</v>
      </c>
      <c r="K340" s="524">
        <f>K341</f>
        <v>0</v>
      </c>
      <c r="L340" s="524">
        <f>L341</f>
        <v>0</v>
      </c>
      <c r="M340" s="386"/>
    </row>
    <row r="341" spans="1:16" ht="25.5" hidden="1" customHeight="1">
      <c r="A341" s="450">
        <v>3</v>
      </c>
      <c r="B341" s="451">
        <v>3</v>
      </c>
      <c r="C341" s="451">
        <v>1</v>
      </c>
      <c r="D341" s="451">
        <v>7</v>
      </c>
      <c r="E341" s="451">
        <v>1</v>
      </c>
      <c r="F341" s="453"/>
      <c r="G341" s="508" t="s">
        <v>231</v>
      </c>
      <c r="H341" s="443">
        <v>307</v>
      </c>
      <c r="I341" s="523">
        <f>I342+I343</f>
        <v>0</v>
      </c>
      <c r="J341" s="523">
        <f>J342+J343</f>
        <v>0</v>
      </c>
      <c r="K341" s="523">
        <f>K342+K343</f>
        <v>0</v>
      </c>
      <c r="L341" s="523">
        <f>L342+L343</f>
        <v>0</v>
      </c>
      <c r="M341" s="386"/>
    </row>
    <row r="342" spans="1:16" ht="27" hidden="1" customHeight="1">
      <c r="A342" s="450">
        <v>3</v>
      </c>
      <c r="B342" s="451">
        <v>3</v>
      </c>
      <c r="C342" s="451">
        <v>1</v>
      </c>
      <c r="D342" s="451">
        <v>7</v>
      </c>
      <c r="E342" s="451">
        <v>1</v>
      </c>
      <c r="F342" s="453">
        <v>1</v>
      </c>
      <c r="G342" s="508" t="s">
        <v>232</v>
      </c>
      <c r="H342" s="443">
        <v>308</v>
      </c>
      <c r="I342" s="537">
        <v>0</v>
      </c>
      <c r="J342" s="537">
        <v>0</v>
      </c>
      <c r="K342" s="537">
        <v>0</v>
      </c>
      <c r="L342" s="548">
        <v>0</v>
      </c>
      <c r="M342" s="386"/>
    </row>
    <row r="343" spans="1:16" ht="27.75" hidden="1" customHeight="1">
      <c r="A343" s="450">
        <v>3</v>
      </c>
      <c r="B343" s="451">
        <v>3</v>
      </c>
      <c r="C343" s="451">
        <v>1</v>
      </c>
      <c r="D343" s="451">
        <v>7</v>
      </c>
      <c r="E343" s="451">
        <v>1</v>
      </c>
      <c r="F343" s="453">
        <v>2</v>
      </c>
      <c r="G343" s="508" t="s">
        <v>233</v>
      </c>
      <c r="H343" s="443">
        <v>309</v>
      </c>
      <c r="I343" s="529">
        <v>0</v>
      </c>
      <c r="J343" s="529">
        <v>0</v>
      </c>
      <c r="K343" s="529">
        <v>0</v>
      </c>
      <c r="L343" s="529">
        <v>0</v>
      </c>
      <c r="M343" s="386"/>
    </row>
    <row r="344" spans="1:16" ht="38.25" hidden="1" customHeight="1">
      <c r="A344" s="450">
        <v>3</v>
      </c>
      <c r="B344" s="451">
        <v>3</v>
      </c>
      <c r="C344" s="451">
        <v>2</v>
      </c>
      <c r="D344" s="451"/>
      <c r="E344" s="451"/>
      <c r="F344" s="453"/>
      <c r="G344" s="452" t="s">
        <v>234</v>
      </c>
      <c r="H344" s="443">
        <v>310</v>
      </c>
      <c r="I344" s="523">
        <f>SUM(I345+I354+I358+I362+I366+I369+I372)</f>
        <v>0</v>
      </c>
      <c r="J344" s="550">
        <f>SUM(J345+J354+J358+J362+J366+J369+J372)</f>
        <v>0</v>
      </c>
      <c r="K344" s="524">
        <f>SUM(K345+K354+K358+K362+K366+K369+K372)</f>
        <v>0</v>
      </c>
      <c r="L344" s="524">
        <f>SUM(L345+L354+L358+L362+L366+L369+L372)</f>
        <v>0</v>
      </c>
      <c r="M344" s="386"/>
    </row>
    <row r="345" spans="1:16" ht="30" hidden="1" customHeight="1">
      <c r="A345" s="450">
        <v>3</v>
      </c>
      <c r="B345" s="451">
        <v>3</v>
      </c>
      <c r="C345" s="451">
        <v>2</v>
      </c>
      <c r="D345" s="451">
        <v>1</v>
      </c>
      <c r="E345" s="451"/>
      <c r="F345" s="453"/>
      <c r="G345" s="452" t="s">
        <v>182</v>
      </c>
      <c r="H345" s="443">
        <v>311</v>
      </c>
      <c r="I345" s="523">
        <f>I346+I348+I351</f>
        <v>0</v>
      </c>
      <c r="J345" s="523">
        <f>J346+J348+J351</f>
        <v>0</v>
      </c>
      <c r="K345" s="523">
        <f>K346+K348+K351</f>
        <v>0</v>
      </c>
      <c r="L345" s="523">
        <f>L346+L348+L351</f>
        <v>0</v>
      </c>
      <c r="M345" s="386"/>
    </row>
    <row r="346" spans="1:16" hidden="1">
      <c r="A346" s="454">
        <v>3</v>
      </c>
      <c r="B346" s="450">
        <v>3</v>
      </c>
      <c r="C346" s="451">
        <v>2</v>
      </c>
      <c r="D346" s="452">
        <v>1</v>
      </c>
      <c r="E346" s="450">
        <v>1</v>
      </c>
      <c r="F346" s="453"/>
      <c r="G346" s="452" t="s">
        <v>182</v>
      </c>
      <c r="H346" s="443">
        <v>312</v>
      </c>
      <c r="I346" s="523">
        <f t="shared" ref="I346:P346" si="29">SUM(I347:I347)</f>
        <v>0</v>
      </c>
      <c r="J346" s="523">
        <f t="shared" si="29"/>
        <v>0</v>
      </c>
      <c r="K346" s="523">
        <f t="shared" si="29"/>
        <v>0</v>
      </c>
      <c r="L346" s="523">
        <f t="shared" si="29"/>
        <v>0</v>
      </c>
      <c r="M346" s="491">
        <f t="shared" si="29"/>
        <v>0</v>
      </c>
      <c r="N346" s="491">
        <f t="shared" si="29"/>
        <v>0</v>
      </c>
      <c r="O346" s="491">
        <f t="shared" si="29"/>
        <v>0</v>
      </c>
      <c r="P346" s="491">
        <f t="shared" si="29"/>
        <v>0</v>
      </c>
    </row>
    <row r="347" spans="1:16" ht="27.75" hidden="1" customHeight="1">
      <c r="A347" s="454">
        <v>3</v>
      </c>
      <c r="B347" s="450">
        <v>3</v>
      </c>
      <c r="C347" s="451">
        <v>2</v>
      </c>
      <c r="D347" s="452">
        <v>1</v>
      </c>
      <c r="E347" s="450">
        <v>1</v>
      </c>
      <c r="F347" s="453">
        <v>1</v>
      </c>
      <c r="G347" s="452" t="s">
        <v>183</v>
      </c>
      <c r="H347" s="443">
        <v>313</v>
      </c>
      <c r="I347" s="537">
        <v>0</v>
      </c>
      <c r="J347" s="537">
        <v>0</v>
      </c>
      <c r="K347" s="537">
        <v>0</v>
      </c>
      <c r="L347" s="548">
        <v>0</v>
      </c>
      <c r="M347" s="386"/>
    </row>
    <row r="348" spans="1:16" hidden="1">
      <c r="A348" s="454">
        <v>3</v>
      </c>
      <c r="B348" s="450">
        <v>3</v>
      </c>
      <c r="C348" s="451">
        <v>2</v>
      </c>
      <c r="D348" s="452">
        <v>1</v>
      </c>
      <c r="E348" s="450">
        <v>2</v>
      </c>
      <c r="F348" s="453"/>
      <c r="G348" s="468" t="s">
        <v>206</v>
      </c>
      <c r="H348" s="443">
        <v>314</v>
      </c>
      <c r="I348" s="523">
        <f>SUM(I349:I350)</f>
        <v>0</v>
      </c>
      <c r="J348" s="523">
        <f>SUM(J349:J350)</f>
        <v>0</v>
      </c>
      <c r="K348" s="523">
        <f>SUM(K349:K350)</f>
        <v>0</v>
      </c>
      <c r="L348" s="523">
        <f>SUM(L349:L350)</f>
        <v>0</v>
      </c>
    </row>
    <row r="349" spans="1:16" hidden="1">
      <c r="A349" s="454">
        <v>3</v>
      </c>
      <c r="B349" s="450">
        <v>3</v>
      </c>
      <c r="C349" s="451">
        <v>2</v>
      </c>
      <c r="D349" s="452">
        <v>1</v>
      </c>
      <c r="E349" s="450">
        <v>2</v>
      </c>
      <c r="F349" s="453">
        <v>1</v>
      </c>
      <c r="G349" s="468" t="s">
        <v>185</v>
      </c>
      <c r="H349" s="443">
        <v>315</v>
      </c>
      <c r="I349" s="537">
        <v>0</v>
      </c>
      <c r="J349" s="537">
        <v>0</v>
      </c>
      <c r="K349" s="537">
        <v>0</v>
      </c>
      <c r="L349" s="548">
        <v>0</v>
      </c>
    </row>
    <row r="350" spans="1:16" hidden="1">
      <c r="A350" s="454">
        <v>3</v>
      </c>
      <c r="B350" s="450">
        <v>3</v>
      </c>
      <c r="C350" s="451">
        <v>2</v>
      </c>
      <c r="D350" s="452">
        <v>1</v>
      </c>
      <c r="E350" s="450">
        <v>2</v>
      </c>
      <c r="F350" s="453">
        <v>2</v>
      </c>
      <c r="G350" s="468" t="s">
        <v>186</v>
      </c>
      <c r="H350" s="443">
        <v>316</v>
      </c>
      <c r="I350" s="529">
        <v>0</v>
      </c>
      <c r="J350" s="529">
        <v>0</v>
      </c>
      <c r="K350" s="529">
        <v>0</v>
      </c>
      <c r="L350" s="529">
        <v>0</v>
      </c>
    </row>
    <row r="351" spans="1:16" hidden="1">
      <c r="A351" s="454">
        <v>3</v>
      </c>
      <c r="B351" s="450">
        <v>3</v>
      </c>
      <c r="C351" s="451">
        <v>2</v>
      </c>
      <c r="D351" s="452">
        <v>1</v>
      </c>
      <c r="E351" s="450">
        <v>3</v>
      </c>
      <c r="F351" s="453"/>
      <c r="G351" s="468" t="s">
        <v>187</v>
      </c>
      <c r="H351" s="443">
        <v>317</v>
      </c>
      <c r="I351" s="523">
        <f>SUM(I352:I353)</f>
        <v>0</v>
      </c>
      <c r="J351" s="523">
        <f>SUM(J352:J353)</f>
        <v>0</v>
      </c>
      <c r="K351" s="523">
        <f>SUM(K352:K353)</f>
        <v>0</v>
      </c>
      <c r="L351" s="523">
        <f>SUM(L352:L353)</f>
        <v>0</v>
      </c>
    </row>
    <row r="352" spans="1:16" hidden="1">
      <c r="A352" s="454">
        <v>3</v>
      </c>
      <c r="B352" s="450">
        <v>3</v>
      </c>
      <c r="C352" s="451">
        <v>2</v>
      </c>
      <c r="D352" s="452">
        <v>1</v>
      </c>
      <c r="E352" s="450">
        <v>3</v>
      </c>
      <c r="F352" s="453">
        <v>1</v>
      </c>
      <c r="G352" s="468" t="s">
        <v>188</v>
      </c>
      <c r="H352" s="443">
        <v>318</v>
      </c>
      <c r="I352" s="529">
        <v>0</v>
      </c>
      <c r="J352" s="529">
        <v>0</v>
      </c>
      <c r="K352" s="529">
        <v>0</v>
      </c>
      <c r="L352" s="529">
        <v>0</v>
      </c>
    </row>
    <row r="353" spans="1:13" hidden="1">
      <c r="A353" s="454">
        <v>3</v>
      </c>
      <c r="B353" s="450">
        <v>3</v>
      </c>
      <c r="C353" s="451">
        <v>2</v>
      </c>
      <c r="D353" s="452">
        <v>1</v>
      </c>
      <c r="E353" s="450">
        <v>3</v>
      </c>
      <c r="F353" s="453">
        <v>2</v>
      </c>
      <c r="G353" s="468" t="s">
        <v>207</v>
      </c>
      <c r="H353" s="443">
        <v>319</v>
      </c>
      <c r="I353" s="547">
        <v>0</v>
      </c>
      <c r="J353" s="552">
        <v>0</v>
      </c>
      <c r="K353" s="547">
        <v>0</v>
      </c>
      <c r="L353" s="547">
        <v>0</v>
      </c>
    </row>
    <row r="354" spans="1:13" hidden="1">
      <c r="A354" s="458">
        <v>3</v>
      </c>
      <c r="B354" s="458">
        <v>3</v>
      </c>
      <c r="C354" s="465">
        <v>2</v>
      </c>
      <c r="D354" s="468">
        <v>2</v>
      </c>
      <c r="E354" s="465"/>
      <c r="F354" s="467"/>
      <c r="G354" s="468" t="s">
        <v>220</v>
      </c>
      <c r="H354" s="443">
        <v>320</v>
      </c>
      <c r="I354" s="532">
        <f>I355</f>
        <v>0</v>
      </c>
      <c r="J354" s="553">
        <f>J355</f>
        <v>0</v>
      </c>
      <c r="K354" s="533">
        <f>K355</f>
        <v>0</v>
      </c>
      <c r="L354" s="533">
        <f>L355</f>
        <v>0</v>
      </c>
    </row>
    <row r="355" spans="1:13" hidden="1">
      <c r="A355" s="454">
        <v>3</v>
      </c>
      <c r="B355" s="454">
        <v>3</v>
      </c>
      <c r="C355" s="450">
        <v>2</v>
      </c>
      <c r="D355" s="452">
        <v>2</v>
      </c>
      <c r="E355" s="450">
        <v>1</v>
      </c>
      <c r="F355" s="453"/>
      <c r="G355" s="468" t="s">
        <v>220</v>
      </c>
      <c r="H355" s="443">
        <v>321</v>
      </c>
      <c r="I355" s="523">
        <f>SUM(I356:I357)</f>
        <v>0</v>
      </c>
      <c r="J355" s="534">
        <f>SUM(J356:J357)</f>
        <v>0</v>
      </c>
      <c r="K355" s="524">
        <f>SUM(K356:K357)</f>
        <v>0</v>
      </c>
      <c r="L355" s="524">
        <f>SUM(L356:L357)</f>
        <v>0</v>
      </c>
    </row>
    <row r="356" spans="1:13" ht="26.4" hidden="1">
      <c r="A356" s="454">
        <v>3</v>
      </c>
      <c r="B356" s="454">
        <v>3</v>
      </c>
      <c r="C356" s="450">
        <v>2</v>
      </c>
      <c r="D356" s="452">
        <v>2</v>
      </c>
      <c r="E356" s="454">
        <v>1</v>
      </c>
      <c r="F356" s="474">
        <v>1</v>
      </c>
      <c r="G356" s="452" t="s">
        <v>221</v>
      </c>
      <c r="H356" s="443">
        <v>322</v>
      </c>
      <c r="I356" s="529">
        <v>0</v>
      </c>
      <c r="J356" s="529">
        <v>0</v>
      </c>
      <c r="K356" s="529">
        <v>0</v>
      </c>
      <c r="L356" s="529">
        <v>0</v>
      </c>
    </row>
    <row r="357" spans="1:13" hidden="1">
      <c r="A357" s="458">
        <v>3</v>
      </c>
      <c r="B357" s="458">
        <v>3</v>
      </c>
      <c r="C357" s="459">
        <v>2</v>
      </c>
      <c r="D357" s="460">
        <v>2</v>
      </c>
      <c r="E357" s="461">
        <v>1</v>
      </c>
      <c r="F357" s="479">
        <v>2</v>
      </c>
      <c r="G357" s="461" t="s">
        <v>222</v>
      </c>
      <c r="H357" s="443">
        <v>323</v>
      </c>
      <c r="I357" s="529">
        <v>0</v>
      </c>
      <c r="J357" s="529">
        <v>0</v>
      </c>
      <c r="K357" s="529">
        <v>0</v>
      </c>
      <c r="L357" s="529">
        <v>0</v>
      </c>
    </row>
    <row r="358" spans="1:13" ht="23.25" hidden="1" customHeight="1">
      <c r="A358" s="454">
        <v>3</v>
      </c>
      <c r="B358" s="454">
        <v>3</v>
      </c>
      <c r="C358" s="450">
        <v>2</v>
      </c>
      <c r="D358" s="451">
        <v>3</v>
      </c>
      <c r="E358" s="452"/>
      <c r="F358" s="474"/>
      <c r="G358" s="452" t="s">
        <v>223</v>
      </c>
      <c r="H358" s="443">
        <v>324</v>
      </c>
      <c r="I358" s="523">
        <f>I359</f>
        <v>0</v>
      </c>
      <c r="J358" s="534">
        <f>J359</f>
        <v>0</v>
      </c>
      <c r="K358" s="524">
        <f>K359</f>
        <v>0</v>
      </c>
      <c r="L358" s="524">
        <f>L359</f>
        <v>0</v>
      </c>
      <c r="M358" s="386"/>
    </row>
    <row r="359" spans="1:13" ht="27.75" hidden="1" customHeight="1">
      <c r="A359" s="454">
        <v>3</v>
      </c>
      <c r="B359" s="454">
        <v>3</v>
      </c>
      <c r="C359" s="450">
        <v>2</v>
      </c>
      <c r="D359" s="451">
        <v>3</v>
      </c>
      <c r="E359" s="452">
        <v>1</v>
      </c>
      <c r="F359" s="474"/>
      <c r="G359" s="452" t="s">
        <v>223</v>
      </c>
      <c r="H359" s="443">
        <v>325</v>
      </c>
      <c r="I359" s="523">
        <f>I360+I361</f>
        <v>0</v>
      </c>
      <c r="J359" s="523">
        <f>J360+J361</f>
        <v>0</v>
      </c>
      <c r="K359" s="523">
        <f>K360+K361</f>
        <v>0</v>
      </c>
      <c r="L359" s="523">
        <f>L360+L361</f>
        <v>0</v>
      </c>
      <c r="M359" s="386"/>
    </row>
    <row r="360" spans="1:13" ht="28.5" hidden="1" customHeight="1">
      <c r="A360" s="454">
        <v>3</v>
      </c>
      <c r="B360" s="454">
        <v>3</v>
      </c>
      <c r="C360" s="450">
        <v>2</v>
      </c>
      <c r="D360" s="451">
        <v>3</v>
      </c>
      <c r="E360" s="452">
        <v>1</v>
      </c>
      <c r="F360" s="474">
        <v>1</v>
      </c>
      <c r="G360" s="452" t="s">
        <v>224</v>
      </c>
      <c r="H360" s="443">
        <v>326</v>
      </c>
      <c r="I360" s="537">
        <v>0</v>
      </c>
      <c r="J360" s="537">
        <v>0</v>
      </c>
      <c r="K360" s="537">
        <v>0</v>
      </c>
      <c r="L360" s="548">
        <v>0</v>
      </c>
      <c r="M360" s="386"/>
    </row>
    <row r="361" spans="1:13" ht="27.75" hidden="1" customHeight="1">
      <c r="A361" s="454">
        <v>3</v>
      </c>
      <c r="B361" s="454">
        <v>3</v>
      </c>
      <c r="C361" s="450">
        <v>2</v>
      </c>
      <c r="D361" s="451">
        <v>3</v>
      </c>
      <c r="E361" s="452">
        <v>1</v>
      </c>
      <c r="F361" s="474">
        <v>2</v>
      </c>
      <c r="G361" s="452" t="s">
        <v>225</v>
      </c>
      <c r="H361" s="443">
        <v>327</v>
      </c>
      <c r="I361" s="529">
        <v>0</v>
      </c>
      <c r="J361" s="529">
        <v>0</v>
      </c>
      <c r="K361" s="529">
        <v>0</v>
      </c>
      <c r="L361" s="529">
        <v>0</v>
      </c>
      <c r="M361" s="386"/>
    </row>
    <row r="362" spans="1:13" hidden="1">
      <c r="A362" s="454">
        <v>3</v>
      </c>
      <c r="B362" s="454">
        <v>3</v>
      </c>
      <c r="C362" s="450">
        <v>2</v>
      </c>
      <c r="D362" s="451">
        <v>4</v>
      </c>
      <c r="E362" s="451"/>
      <c r="F362" s="453"/>
      <c r="G362" s="452" t="s">
        <v>226</v>
      </c>
      <c r="H362" s="443">
        <v>328</v>
      </c>
      <c r="I362" s="523">
        <f>I363</f>
        <v>0</v>
      </c>
      <c r="J362" s="534">
        <f>J363</f>
        <v>0</v>
      </c>
      <c r="K362" s="524">
        <f>K363</f>
        <v>0</v>
      </c>
      <c r="L362" s="524">
        <f>L363</f>
        <v>0</v>
      </c>
    </row>
    <row r="363" spans="1:13" hidden="1">
      <c r="A363" s="464">
        <v>3</v>
      </c>
      <c r="B363" s="464">
        <v>3</v>
      </c>
      <c r="C363" s="448">
        <v>2</v>
      </c>
      <c r="D363" s="446">
        <v>4</v>
      </c>
      <c r="E363" s="446">
        <v>1</v>
      </c>
      <c r="F363" s="449"/>
      <c r="G363" s="452" t="s">
        <v>226</v>
      </c>
      <c r="H363" s="443">
        <v>329</v>
      </c>
      <c r="I363" s="530">
        <f>SUM(I364:I365)</f>
        <v>0</v>
      </c>
      <c r="J363" s="535">
        <f>SUM(J364:J365)</f>
        <v>0</v>
      </c>
      <c r="K363" s="531">
        <f>SUM(K364:K365)</f>
        <v>0</v>
      </c>
      <c r="L363" s="531">
        <f>SUM(L364:L365)</f>
        <v>0</v>
      </c>
    </row>
    <row r="364" spans="1:13" ht="30.75" hidden="1" customHeight="1">
      <c r="A364" s="454">
        <v>3</v>
      </c>
      <c r="B364" s="454">
        <v>3</v>
      </c>
      <c r="C364" s="450">
        <v>2</v>
      </c>
      <c r="D364" s="451">
        <v>4</v>
      </c>
      <c r="E364" s="451">
        <v>1</v>
      </c>
      <c r="F364" s="453">
        <v>1</v>
      </c>
      <c r="G364" s="452" t="s">
        <v>227</v>
      </c>
      <c r="H364" s="443">
        <v>330</v>
      </c>
      <c r="I364" s="529">
        <v>0</v>
      </c>
      <c r="J364" s="529">
        <v>0</v>
      </c>
      <c r="K364" s="529">
        <v>0</v>
      </c>
      <c r="L364" s="529">
        <v>0</v>
      </c>
      <c r="M364" s="386"/>
    </row>
    <row r="365" spans="1:13" hidden="1">
      <c r="A365" s="454">
        <v>3</v>
      </c>
      <c r="B365" s="454">
        <v>3</v>
      </c>
      <c r="C365" s="450">
        <v>2</v>
      </c>
      <c r="D365" s="451">
        <v>4</v>
      </c>
      <c r="E365" s="451">
        <v>1</v>
      </c>
      <c r="F365" s="453">
        <v>2</v>
      </c>
      <c r="G365" s="452" t="s">
        <v>235</v>
      </c>
      <c r="H365" s="443">
        <v>331</v>
      </c>
      <c r="I365" s="529">
        <v>0</v>
      </c>
      <c r="J365" s="529">
        <v>0</v>
      </c>
      <c r="K365" s="529">
        <v>0</v>
      </c>
      <c r="L365" s="529">
        <v>0</v>
      </c>
    </row>
    <row r="366" spans="1:13" hidden="1">
      <c r="A366" s="454">
        <v>3</v>
      </c>
      <c r="B366" s="454">
        <v>3</v>
      </c>
      <c r="C366" s="450">
        <v>2</v>
      </c>
      <c r="D366" s="451">
        <v>5</v>
      </c>
      <c r="E366" s="451"/>
      <c r="F366" s="453"/>
      <c r="G366" s="452" t="s">
        <v>229</v>
      </c>
      <c r="H366" s="443">
        <v>332</v>
      </c>
      <c r="I366" s="523">
        <f t="shared" ref="I366:L367" si="30">I367</f>
        <v>0</v>
      </c>
      <c r="J366" s="534">
        <f t="shared" si="30"/>
        <v>0</v>
      </c>
      <c r="K366" s="524">
        <f t="shared" si="30"/>
        <v>0</v>
      </c>
      <c r="L366" s="524">
        <f t="shared" si="30"/>
        <v>0</v>
      </c>
    </row>
    <row r="367" spans="1:13" hidden="1">
      <c r="A367" s="464">
        <v>3</v>
      </c>
      <c r="B367" s="464">
        <v>3</v>
      </c>
      <c r="C367" s="448">
        <v>2</v>
      </c>
      <c r="D367" s="446">
        <v>5</v>
      </c>
      <c r="E367" s="446">
        <v>1</v>
      </c>
      <c r="F367" s="449"/>
      <c r="G367" s="452" t="s">
        <v>229</v>
      </c>
      <c r="H367" s="443">
        <v>333</v>
      </c>
      <c r="I367" s="530">
        <f t="shared" si="30"/>
        <v>0</v>
      </c>
      <c r="J367" s="535">
        <f t="shared" si="30"/>
        <v>0</v>
      </c>
      <c r="K367" s="531">
        <f t="shared" si="30"/>
        <v>0</v>
      </c>
      <c r="L367" s="531">
        <f t="shared" si="30"/>
        <v>0</v>
      </c>
    </row>
    <row r="368" spans="1:13" hidden="1">
      <c r="A368" s="454">
        <v>3</v>
      </c>
      <c r="B368" s="454">
        <v>3</v>
      </c>
      <c r="C368" s="450">
        <v>2</v>
      </c>
      <c r="D368" s="451">
        <v>5</v>
      </c>
      <c r="E368" s="451">
        <v>1</v>
      </c>
      <c r="F368" s="453">
        <v>1</v>
      </c>
      <c r="G368" s="452" t="s">
        <v>229</v>
      </c>
      <c r="H368" s="443">
        <v>334</v>
      </c>
      <c r="I368" s="537">
        <v>0</v>
      </c>
      <c r="J368" s="537">
        <v>0</v>
      </c>
      <c r="K368" s="537">
        <v>0</v>
      </c>
      <c r="L368" s="548">
        <v>0</v>
      </c>
    </row>
    <row r="369" spans="1:13" ht="30.75" hidden="1" customHeight="1">
      <c r="A369" s="454">
        <v>3</v>
      </c>
      <c r="B369" s="454">
        <v>3</v>
      </c>
      <c r="C369" s="450">
        <v>2</v>
      </c>
      <c r="D369" s="451">
        <v>6</v>
      </c>
      <c r="E369" s="451"/>
      <c r="F369" s="453"/>
      <c r="G369" s="452" t="s">
        <v>200</v>
      </c>
      <c r="H369" s="443">
        <v>335</v>
      </c>
      <c r="I369" s="523">
        <f t="shared" ref="I369:L370" si="31">I370</f>
        <v>0</v>
      </c>
      <c r="J369" s="534">
        <f t="shared" si="31"/>
        <v>0</v>
      </c>
      <c r="K369" s="524">
        <f t="shared" si="31"/>
        <v>0</v>
      </c>
      <c r="L369" s="524">
        <f t="shared" si="31"/>
        <v>0</v>
      </c>
      <c r="M369" s="386"/>
    </row>
    <row r="370" spans="1:13" ht="25.5" hidden="1" customHeight="1">
      <c r="A370" s="454">
        <v>3</v>
      </c>
      <c r="B370" s="454">
        <v>3</v>
      </c>
      <c r="C370" s="450">
        <v>2</v>
      </c>
      <c r="D370" s="451">
        <v>6</v>
      </c>
      <c r="E370" s="451">
        <v>1</v>
      </c>
      <c r="F370" s="453"/>
      <c r="G370" s="452" t="s">
        <v>200</v>
      </c>
      <c r="H370" s="443">
        <v>336</v>
      </c>
      <c r="I370" s="523">
        <f t="shared" si="31"/>
        <v>0</v>
      </c>
      <c r="J370" s="534">
        <f t="shared" si="31"/>
        <v>0</v>
      </c>
      <c r="K370" s="524">
        <f t="shared" si="31"/>
        <v>0</v>
      </c>
      <c r="L370" s="524">
        <f t="shared" si="31"/>
        <v>0</v>
      </c>
      <c r="M370" s="386"/>
    </row>
    <row r="371" spans="1:13" ht="24" hidden="1" customHeight="1">
      <c r="A371" s="458">
        <v>3</v>
      </c>
      <c r="B371" s="458">
        <v>3</v>
      </c>
      <c r="C371" s="459">
        <v>2</v>
      </c>
      <c r="D371" s="460">
        <v>6</v>
      </c>
      <c r="E371" s="460">
        <v>1</v>
      </c>
      <c r="F371" s="462">
        <v>1</v>
      </c>
      <c r="G371" s="461" t="s">
        <v>200</v>
      </c>
      <c r="H371" s="443">
        <v>337</v>
      </c>
      <c r="I371" s="537">
        <v>0</v>
      </c>
      <c r="J371" s="537">
        <v>0</v>
      </c>
      <c r="K371" s="537">
        <v>0</v>
      </c>
      <c r="L371" s="548">
        <v>0</v>
      </c>
      <c r="M371" s="386"/>
    </row>
    <row r="372" spans="1:13" ht="28.5" hidden="1" customHeight="1">
      <c r="A372" s="454">
        <v>3</v>
      </c>
      <c r="B372" s="454">
        <v>3</v>
      </c>
      <c r="C372" s="450">
        <v>2</v>
      </c>
      <c r="D372" s="451">
        <v>7</v>
      </c>
      <c r="E372" s="451"/>
      <c r="F372" s="453"/>
      <c r="G372" s="452" t="s">
        <v>231</v>
      </c>
      <c r="H372" s="443">
        <v>338</v>
      </c>
      <c r="I372" s="523">
        <f>I373</f>
        <v>0</v>
      </c>
      <c r="J372" s="534">
        <f>J373</f>
        <v>0</v>
      </c>
      <c r="K372" s="524">
        <f>K373</f>
        <v>0</v>
      </c>
      <c r="L372" s="524">
        <f>L373</f>
        <v>0</v>
      </c>
      <c r="M372" s="386"/>
    </row>
    <row r="373" spans="1:13" ht="28.5" hidden="1" customHeight="1">
      <c r="A373" s="458">
        <v>3</v>
      </c>
      <c r="B373" s="458">
        <v>3</v>
      </c>
      <c r="C373" s="459">
        <v>2</v>
      </c>
      <c r="D373" s="460">
        <v>7</v>
      </c>
      <c r="E373" s="460">
        <v>1</v>
      </c>
      <c r="F373" s="462"/>
      <c r="G373" s="452" t="s">
        <v>231</v>
      </c>
      <c r="H373" s="443">
        <v>339</v>
      </c>
      <c r="I373" s="523">
        <f>SUM(I374:I375)</f>
        <v>0</v>
      </c>
      <c r="J373" s="523">
        <f>SUM(J374:J375)</f>
        <v>0</v>
      </c>
      <c r="K373" s="523">
        <f>SUM(K374:K375)</f>
        <v>0</v>
      </c>
      <c r="L373" s="523">
        <f>SUM(L374:L375)</f>
        <v>0</v>
      </c>
      <c r="M373" s="386"/>
    </row>
    <row r="374" spans="1:13" ht="27" hidden="1" customHeight="1">
      <c r="A374" s="454">
        <v>3</v>
      </c>
      <c r="B374" s="454">
        <v>3</v>
      </c>
      <c r="C374" s="450">
        <v>2</v>
      </c>
      <c r="D374" s="451">
        <v>7</v>
      </c>
      <c r="E374" s="451">
        <v>1</v>
      </c>
      <c r="F374" s="453">
        <v>1</v>
      </c>
      <c r="G374" s="452" t="s">
        <v>232</v>
      </c>
      <c r="H374" s="443">
        <v>340</v>
      </c>
      <c r="I374" s="537">
        <v>0</v>
      </c>
      <c r="J374" s="537">
        <v>0</v>
      </c>
      <c r="K374" s="537">
        <v>0</v>
      </c>
      <c r="L374" s="548">
        <v>0</v>
      </c>
      <c r="M374" s="386"/>
    </row>
    <row r="375" spans="1:13" ht="30" hidden="1" customHeight="1">
      <c r="A375" s="454">
        <v>3</v>
      </c>
      <c r="B375" s="454">
        <v>3</v>
      </c>
      <c r="C375" s="450">
        <v>2</v>
      </c>
      <c r="D375" s="451">
        <v>7</v>
      </c>
      <c r="E375" s="451">
        <v>1</v>
      </c>
      <c r="F375" s="453">
        <v>2</v>
      </c>
      <c r="G375" s="452" t="s">
        <v>233</v>
      </c>
      <c r="H375" s="443">
        <v>341</v>
      </c>
      <c r="I375" s="529">
        <v>0</v>
      </c>
      <c r="J375" s="529">
        <v>0</v>
      </c>
      <c r="K375" s="529">
        <v>0</v>
      </c>
      <c r="L375" s="529">
        <v>0</v>
      </c>
      <c r="M375" s="386"/>
    </row>
    <row r="376" spans="1:13" ht="39.75" customHeight="1">
      <c r="A376" s="422"/>
      <c r="B376" s="422"/>
      <c r="C376" s="423"/>
      <c r="D376" s="492"/>
      <c r="E376" s="493"/>
      <c r="F376" s="494"/>
      <c r="G376" s="495" t="s">
        <v>236</v>
      </c>
      <c r="H376" s="443">
        <v>342</v>
      </c>
      <c r="I376" s="538">
        <f>SUM(I35+I192)</f>
        <v>25389</v>
      </c>
      <c r="J376" s="538">
        <f>SUM(J35+J192)</f>
        <v>19042</v>
      </c>
      <c r="K376" s="538">
        <f>SUM(K35+K192)</f>
        <v>5000</v>
      </c>
      <c r="L376" s="538">
        <f>SUM(L35+L192)</f>
        <v>5000</v>
      </c>
      <c r="M376" s="386"/>
    </row>
    <row r="377" spans="1:13" ht="18.75" customHeight="1">
      <c r="G377" s="444"/>
      <c r="H377" s="443"/>
      <c r="I377" s="496"/>
      <c r="J377" s="497"/>
      <c r="K377" s="497"/>
      <c r="L377" s="497"/>
    </row>
    <row r="378" spans="1:13" ht="18.75" customHeight="1">
      <c r="D378" s="418" t="s">
        <v>237</v>
      </c>
      <c r="E378" s="418"/>
      <c r="F378" s="428"/>
      <c r="G378" s="498"/>
      <c r="H378" s="499"/>
      <c r="I378" s="500"/>
      <c r="J378" s="568"/>
      <c r="K378" s="568"/>
      <c r="L378" s="568"/>
    </row>
    <row r="379" spans="1:13" ht="18.75" customHeight="1">
      <c r="A379" s="501"/>
      <c r="B379" s="501"/>
      <c r="C379" s="501"/>
      <c r="D379" s="502" t="s">
        <v>238</v>
      </c>
      <c r="E379" s="386"/>
      <c r="F379" s="386"/>
      <c r="G379" s="386"/>
      <c r="H379" s="386"/>
      <c r="I379" s="503" t="s">
        <v>239</v>
      </c>
      <c r="K379" s="567" t="s">
        <v>240</v>
      </c>
      <c r="L379" s="567"/>
    </row>
    <row r="380" spans="1:13" ht="15.75" customHeight="1">
      <c r="I380" s="504"/>
      <c r="K380" s="504"/>
      <c r="L380" s="504"/>
    </row>
    <row r="381" spans="1:13" ht="15.75" customHeight="1">
      <c r="D381" s="418" t="s">
        <v>241</v>
      </c>
      <c r="E381" s="418"/>
      <c r="F381" s="428"/>
      <c r="G381" s="418"/>
      <c r="I381" s="504"/>
      <c r="J381" s="561"/>
      <c r="K381" s="561"/>
      <c r="L381" s="561"/>
    </row>
    <row r="382" spans="1:13" ht="39" customHeight="1">
      <c r="D382" s="565" t="s">
        <v>242</v>
      </c>
      <c r="E382" s="566"/>
      <c r="F382" s="566"/>
      <c r="G382" s="566"/>
      <c r="H382" s="505"/>
      <c r="I382" s="506" t="s">
        <v>239</v>
      </c>
      <c r="K382" s="567" t="s">
        <v>240</v>
      </c>
      <c r="L382" s="567"/>
    </row>
    <row r="384" spans="1:13">
      <c r="H384" s="387" t="s">
        <v>243</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C3FF-D384-4C44-8379-B8B0AAE303E1}">
  <dimension ref="A1:R384"/>
  <sheetViews>
    <sheetView topLeftCell="A25" workbookViewId="0">
      <selection activeCell="G28" sqref="G28"/>
    </sheetView>
  </sheetViews>
  <sheetFormatPr defaultRowHeight="13.2"/>
  <cols>
    <col min="7" max="7" width="11.33203125" customWidth="1"/>
    <col min="9" max="9" width="10.109375" customWidth="1"/>
    <col min="10" max="10" width="10.21875" customWidth="1"/>
    <col min="11" max="12" width="10.88671875" customWidth="1"/>
  </cols>
  <sheetData>
    <row r="1" spans="1:17">
      <c r="A1" s="591"/>
      <c r="B1" s="591"/>
      <c r="C1" s="591"/>
      <c r="D1" s="591"/>
      <c r="E1" s="591"/>
      <c r="F1" s="591"/>
      <c r="G1" s="593"/>
      <c r="H1" s="594"/>
      <c r="I1" s="595"/>
      <c r="J1" s="555" t="s">
        <v>0</v>
      </c>
      <c r="K1" s="555"/>
      <c r="L1" s="555"/>
      <c r="M1" s="596"/>
      <c r="N1" s="597"/>
      <c r="O1" s="597"/>
      <c r="P1" s="597"/>
      <c r="Q1" s="597"/>
    </row>
    <row r="2" spans="1:17">
      <c r="A2" s="591"/>
      <c r="B2" s="591"/>
      <c r="C2" s="591"/>
      <c r="D2" s="591"/>
      <c r="E2" s="591"/>
      <c r="F2" s="591"/>
      <c r="G2" s="591"/>
      <c r="H2" s="594"/>
      <c r="I2" s="591"/>
      <c r="J2" s="592" t="s">
        <v>1</v>
      </c>
      <c r="K2" s="598"/>
      <c r="L2" s="599"/>
      <c r="M2" s="596"/>
      <c r="N2" s="597"/>
      <c r="O2" s="597"/>
      <c r="P2" s="597"/>
      <c r="Q2" s="600"/>
    </row>
    <row r="3" spans="1:17">
      <c r="A3" s="591"/>
      <c r="B3" s="591"/>
      <c r="C3" s="591"/>
      <c r="D3" s="591"/>
      <c r="E3" s="591"/>
      <c r="F3" s="591"/>
      <c r="G3" s="591"/>
      <c r="H3" s="601"/>
      <c r="I3" s="594"/>
      <c r="J3" s="591"/>
      <c r="K3" s="602"/>
      <c r="L3" s="602"/>
      <c r="M3" s="596"/>
      <c r="N3" s="597"/>
      <c r="O3" s="597"/>
      <c r="P3" s="597"/>
      <c r="Q3" s="603"/>
    </row>
    <row r="4" spans="1:17">
      <c r="A4" s="591"/>
      <c r="B4" s="591"/>
      <c r="C4" s="591"/>
      <c r="D4" s="591"/>
      <c r="E4" s="591"/>
      <c r="F4" s="591"/>
      <c r="G4" s="604" t="s">
        <v>2</v>
      </c>
      <c r="H4" s="594"/>
      <c r="I4" s="591"/>
      <c r="J4" s="602"/>
      <c r="K4" s="602"/>
      <c r="L4" s="602"/>
      <c r="M4" s="596"/>
      <c r="N4" s="605"/>
      <c r="O4" s="605"/>
      <c r="P4" s="597"/>
      <c r="Q4" s="603"/>
    </row>
    <row r="5" spans="1:17">
      <c r="A5" s="591"/>
      <c r="B5" s="591"/>
      <c r="C5" s="591"/>
      <c r="D5" s="591"/>
      <c r="E5" s="591"/>
      <c r="F5" s="591"/>
      <c r="G5" s="591"/>
      <c r="H5" s="606"/>
      <c r="I5" s="591"/>
      <c r="J5" s="602"/>
      <c r="K5" s="602"/>
      <c r="L5" s="602"/>
      <c r="M5" s="596"/>
      <c r="N5" s="597"/>
      <c r="O5" s="597"/>
      <c r="P5" s="597"/>
      <c r="Q5" s="603"/>
    </row>
    <row r="6" spans="1:17">
      <c r="A6" s="591"/>
      <c r="B6" s="591"/>
      <c r="C6" s="591"/>
      <c r="D6" s="591"/>
      <c r="E6" s="591"/>
      <c r="F6" s="591"/>
      <c r="G6" s="591"/>
      <c r="H6" s="606"/>
      <c r="I6" s="591"/>
      <c r="J6" s="607"/>
      <c r="K6" s="602"/>
      <c r="L6" s="602"/>
      <c r="M6" s="596"/>
      <c r="N6" s="597"/>
      <c r="O6" s="597"/>
      <c r="P6" s="597"/>
      <c r="Q6" s="591"/>
    </row>
    <row r="7" spans="1:17">
      <c r="A7" s="591"/>
      <c r="B7" s="591"/>
      <c r="C7" s="591"/>
      <c r="D7" s="591"/>
      <c r="E7" s="591"/>
      <c r="F7" s="591"/>
      <c r="G7" s="591"/>
      <c r="H7" s="606"/>
      <c r="I7" s="591"/>
      <c r="J7" s="591"/>
      <c r="K7" s="597"/>
      <c r="L7" s="597"/>
      <c r="M7" s="596"/>
      <c r="N7" s="597"/>
      <c r="O7" s="597"/>
      <c r="P7" s="597"/>
      <c r="Q7" s="608"/>
    </row>
    <row r="8" spans="1:17" ht="15.6">
      <c r="A8" s="556" t="s">
        <v>3</v>
      </c>
      <c r="B8" s="556"/>
      <c r="C8" s="556"/>
      <c r="D8" s="556"/>
      <c r="E8" s="556"/>
      <c r="F8" s="556"/>
      <c r="G8" s="556"/>
      <c r="H8" s="556"/>
      <c r="I8" s="556"/>
      <c r="J8" s="556"/>
      <c r="K8" s="556"/>
      <c r="L8" s="556"/>
      <c r="M8" s="596"/>
      <c r="N8" s="591"/>
      <c r="O8" s="591"/>
      <c r="P8" s="591"/>
      <c r="Q8" s="591"/>
    </row>
    <row r="9" spans="1:17" ht="15.6">
      <c r="A9" s="591"/>
      <c r="B9" s="591"/>
      <c r="C9" s="591"/>
      <c r="D9" s="591"/>
      <c r="E9" s="591"/>
      <c r="F9" s="591"/>
      <c r="G9" s="609"/>
      <c r="H9" s="608"/>
      <c r="I9" s="608"/>
      <c r="J9" s="610"/>
      <c r="K9" s="610"/>
      <c r="L9" s="611"/>
      <c r="M9" s="596"/>
      <c r="N9" s="591"/>
      <c r="O9" s="591"/>
      <c r="P9" s="591"/>
      <c r="Q9" s="591"/>
    </row>
    <row r="10" spans="1:17" ht="15.6">
      <c r="A10" s="591"/>
      <c r="B10" s="591"/>
      <c r="C10" s="591"/>
      <c r="D10" s="591"/>
      <c r="E10" s="591"/>
      <c r="F10" s="591"/>
      <c r="G10" s="564" t="s">
        <v>4</v>
      </c>
      <c r="H10" s="564"/>
      <c r="I10" s="564"/>
      <c r="J10" s="564"/>
      <c r="K10" s="564"/>
      <c r="L10" s="564"/>
      <c r="M10" s="596"/>
      <c r="N10" s="591"/>
      <c r="O10" s="591"/>
      <c r="P10" s="591"/>
      <c r="Q10" s="591"/>
    </row>
    <row r="11" spans="1:17">
      <c r="A11" s="557" t="s">
        <v>5</v>
      </c>
      <c r="B11" s="558"/>
      <c r="C11" s="558"/>
      <c r="D11" s="558"/>
      <c r="E11" s="558"/>
      <c r="F11" s="558"/>
      <c r="G11" s="558"/>
      <c r="H11" s="558"/>
      <c r="I11" s="558"/>
      <c r="J11" s="558"/>
      <c r="K11" s="558"/>
      <c r="L11" s="558"/>
      <c r="M11" s="596"/>
      <c r="N11" s="591"/>
      <c r="O11" s="591"/>
      <c r="P11" s="591"/>
      <c r="Q11" s="591"/>
    </row>
    <row r="12" spans="1:17">
      <c r="A12" s="612"/>
      <c r="B12" s="613"/>
      <c r="C12" s="613"/>
      <c r="D12" s="613"/>
      <c r="E12" s="613"/>
      <c r="F12" s="613"/>
      <c r="G12" s="613"/>
      <c r="H12" s="613"/>
      <c r="I12" s="613"/>
      <c r="J12" s="613"/>
      <c r="K12" s="613"/>
      <c r="L12" s="613"/>
      <c r="M12" s="596"/>
      <c r="N12" s="591"/>
      <c r="O12" s="591"/>
      <c r="P12" s="591"/>
      <c r="Q12" s="591"/>
    </row>
    <row r="13" spans="1:17" ht="15.6">
      <c r="A13" s="612"/>
      <c r="B13" s="613"/>
      <c r="C13" s="613"/>
      <c r="D13" s="613"/>
      <c r="E13" s="613"/>
      <c r="F13" s="613"/>
      <c r="G13" s="559" t="s">
        <v>6</v>
      </c>
      <c r="H13" s="559"/>
      <c r="I13" s="559"/>
      <c r="J13" s="559"/>
      <c r="K13" s="559"/>
      <c r="L13" s="613"/>
      <c r="M13" s="596"/>
      <c r="N13" s="591"/>
      <c r="O13" s="591"/>
      <c r="P13" s="591"/>
      <c r="Q13" s="591"/>
    </row>
    <row r="14" spans="1:17" ht="15.6">
      <c r="A14" s="560" t="s">
        <v>256</v>
      </c>
      <c r="B14" s="560"/>
      <c r="C14" s="560"/>
      <c r="D14" s="560"/>
      <c r="E14" s="560"/>
      <c r="F14" s="560"/>
      <c r="G14" s="560"/>
      <c r="H14" s="560"/>
      <c r="I14" s="560"/>
      <c r="J14" s="560"/>
      <c r="K14" s="560"/>
      <c r="L14" s="560"/>
      <c r="M14" s="596"/>
      <c r="N14" s="591"/>
      <c r="O14" s="591"/>
      <c r="P14" s="592" t="s">
        <v>8</v>
      </c>
      <c r="Q14" s="591"/>
    </row>
    <row r="15" spans="1:17">
      <c r="A15" s="591"/>
      <c r="B15" s="591"/>
      <c r="C15" s="591"/>
      <c r="D15" s="591"/>
      <c r="E15" s="591"/>
      <c r="F15" s="591"/>
      <c r="G15" s="561" t="s">
        <v>257</v>
      </c>
      <c r="H15" s="561"/>
      <c r="I15" s="561"/>
      <c r="J15" s="561"/>
      <c r="K15" s="561"/>
      <c r="L15" s="591"/>
      <c r="M15" s="596"/>
      <c r="N15" s="591"/>
      <c r="O15" s="591"/>
      <c r="P15" s="591"/>
      <c r="Q15" s="591"/>
    </row>
    <row r="16" spans="1:17">
      <c r="A16" s="591"/>
      <c r="B16" s="591"/>
      <c r="C16" s="591"/>
      <c r="D16" s="591"/>
      <c r="E16" s="591"/>
      <c r="F16" s="591"/>
      <c r="G16" s="561" t="s">
        <v>10</v>
      </c>
      <c r="H16" s="561"/>
      <c r="I16" s="561"/>
      <c r="J16" s="561"/>
      <c r="K16" s="561"/>
      <c r="L16" s="591"/>
      <c r="M16" s="591"/>
      <c r="N16" s="591"/>
      <c r="O16" s="591"/>
      <c r="P16" s="591"/>
      <c r="Q16" s="591"/>
    </row>
    <row r="17" spans="1:13" ht="15.6">
      <c r="A17" s="591"/>
      <c r="B17" s="560" t="s">
        <v>11</v>
      </c>
      <c r="C17" s="560"/>
      <c r="D17" s="560"/>
      <c r="E17" s="560"/>
      <c r="F17" s="560"/>
      <c r="G17" s="560"/>
      <c r="H17" s="560"/>
      <c r="I17" s="560"/>
      <c r="J17" s="560"/>
      <c r="K17" s="560"/>
      <c r="L17" s="560"/>
      <c r="M17" s="591"/>
    </row>
    <row r="18" spans="1:13">
      <c r="A18" s="591"/>
      <c r="B18" s="591"/>
      <c r="C18" s="591"/>
      <c r="D18" s="591"/>
      <c r="E18" s="591"/>
      <c r="F18" s="591"/>
      <c r="G18" s="591"/>
      <c r="H18" s="591"/>
      <c r="I18" s="591"/>
      <c r="J18" s="591"/>
      <c r="K18" s="591"/>
      <c r="L18" s="591"/>
      <c r="M18" s="591"/>
    </row>
    <row r="19" spans="1:13">
      <c r="A19" s="591"/>
      <c r="B19" s="591"/>
      <c r="C19" s="591"/>
      <c r="D19" s="591"/>
      <c r="E19" s="591"/>
      <c r="F19" s="591"/>
      <c r="G19" s="561" t="s">
        <v>258</v>
      </c>
      <c r="H19" s="561"/>
      <c r="I19" s="561"/>
      <c r="J19" s="561"/>
      <c r="K19" s="561"/>
      <c r="L19" s="591"/>
      <c r="M19" s="591"/>
    </row>
    <row r="20" spans="1:13">
      <c r="A20" s="591"/>
      <c r="B20" s="591"/>
      <c r="C20" s="591"/>
      <c r="D20" s="591"/>
      <c r="E20" s="591"/>
      <c r="F20" s="591"/>
      <c r="G20" s="562" t="s">
        <v>12</v>
      </c>
      <c r="H20" s="562"/>
      <c r="I20" s="562"/>
      <c r="J20" s="562"/>
      <c r="K20" s="562"/>
      <c r="L20" s="591"/>
      <c r="M20" s="591"/>
    </row>
    <row r="21" spans="1:13">
      <c r="A21" s="591"/>
      <c r="B21" s="591"/>
      <c r="C21" s="591"/>
      <c r="D21" s="591"/>
      <c r="E21" s="591"/>
      <c r="F21" s="591"/>
      <c r="G21" s="597"/>
      <c r="H21" s="597"/>
      <c r="I21" s="597"/>
      <c r="J21" s="597"/>
      <c r="K21" s="597"/>
      <c r="L21" s="591"/>
      <c r="M21" s="591"/>
    </row>
    <row r="22" spans="1:13" ht="15.6">
      <c r="A22" s="591"/>
      <c r="B22" s="591"/>
      <c r="C22" s="591"/>
      <c r="D22" s="591"/>
      <c r="E22" s="563" t="s">
        <v>13</v>
      </c>
      <c r="F22" s="563"/>
      <c r="G22" s="563"/>
      <c r="H22" s="563"/>
      <c r="I22" s="563"/>
      <c r="J22" s="563"/>
      <c r="K22" s="563"/>
      <c r="L22" s="591"/>
      <c r="M22" s="591"/>
    </row>
    <row r="23" spans="1:13" ht="13.8">
      <c r="A23" s="554" t="s">
        <v>14</v>
      </c>
      <c r="B23" s="554"/>
      <c r="C23" s="554"/>
      <c r="D23" s="554"/>
      <c r="E23" s="554"/>
      <c r="F23" s="554"/>
      <c r="G23" s="554"/>
      <c r="H23" s="554"/>
      <c r="I23" s="554"/>
      <c r="J23" s="554"/>
      <c r="K23" s="554"/>
      <c r="L23" s="554"/>
      <c r="M23" s="614"/>
    </row>
    <row r="24" spans="1:13" ht="13.8">
      <c r="A24" s="591"/>
      <c r="B24" s="591"/>
      <c r="C24" s="591"/>
      <c r="D24" s="591"/>
      <c r="E24" s="591"/>
      <c r="F24" s="592"/>
      <c r="G24" s="591"/>
      <c r="H24" s="591"/>
      <c r="I24" s="591"/>
      <c r="J24" s="615"/>
      <c r="K24" s="611"/>
      <c r="L24" s="616" t="s">
        <v>15</v>
      </c>
      <c r="M24" s="614"/>
    </row>
    <row r="25" spans="1:13" ht="13.8">
      <c r="A25" s="591"/>
      <c r="B25" s="591"/>
      <c r="C25" s="582"/>
      <c r="D25" s="582"/>
      <c r="E25" s="582"/>
      <c r="F25" s="582"/>
      <c r="G25" s="582"/>
      <c r="H25" s="582"/>
      <c r="I25" s="582"/>
      <c r="J25" s="617" t="s">
        <v>16</v>
      </c>
      <c r="K25" s="597"/>
      <c r="L25" s="618"/>
      <c r="M25" s="614"/>
    </row>
    <row r="26" spans="1:13" ht="13.8">
      <c r="A26" s="591"/>
      <c r="B26" s="591"/>
      <c r="C26" s="591"/>
      <c r="D26" s="591"/>
      <c r="E26" s="597"/>
      <c r="F26" s="619"/>
      <c r="G26" s="591"/>
      <c r="H26" s="591"/>
      <c r="I26" s="620"/>
      <c r="J26" s="620"/>
      <c r="K26" s="621" t="s">
        <v>17</v>
      </c>
      <c r="L26" s="618"/>
      <c r="M26" s="614"/>
    </row>
    <row r="27" spans="1:13" ht="13.8">
      <c r="A27" s="591"/>
      <c r="B27" s="591"/>
      <c r="C27" s="569" t="s">
        <v>18</v>
      </c>
      <c r="D27" s="570"/>
      <c r="E27" s="570"/>
      <c r="F27" s="570"/>
      <c r="G27" s="570"/>
      <c r="H27" s="570"/>
      <c r="I27" s="570"/>
      <c r="J27" s="592"/>
      <c r="K27" s="621" t="s">
        <v>19</v>
      </c>
      <c r="L27" s="622" t="s">
        <v>20</v>
      </c>
      <c r="M27" s="614"/>
    </row>
    <row r="28" spans="1:13" ht="13.8">
      <c r="A28" s="591"/>
      <c r="B28" s="591"/>
      <c r="C28" s="591" t="s">
        <v>246</v>
      </c>
      <c r="D28" s="592"/>
      <c r="E28" s="592"/>
      <c r="F28" s="592"/>
      <c r="G28" s="619"/>
      <c r="H28" s="623"/>
      <c r="I28" s="592"/>
      <c r="J28" s="624" t="s">
        <v>21</v>
      </c>
      <c r="K28" s="625" t="s">
        <v>22</v>
      </c>
      <c r="L28" s="618"/>
      <c r="M28" s="614"/>
    </row>
    <row r="29" spans="1:13" ht="13.8">
      <c r="A29" s="591"/>
      <c r="B29" s="591"/>
      <c r="C29" s="591"/>
      <c r="D29" s="592"/>
      <c r="E29" s="592"/>
      <c r="F29" s="592"/>
      <c r="G29" s="626" t="s">
        <v>23</v>
      </c>
      <c r="H29" s="627" t="s">
        <v>24</v>
      </c>
      <c r="I29" s="628"/>
      <c r="J29" s="629"/>
      <c r="K29" s="618"/>
      <c r="L29" s="618"/>
      <c r="M29" s="614"/>
    </row>
    <row r="30" spans="1:13" ht="13.8">
      <c r="A30" s="591"/>
      <c r="B30" s="591"/>
      <c r="C30" s="591"/>
      <c r="D30" s="592"/>
      <c r="E30" s="592"/>
      <c r="F30" s="592"/>
      <c r="G30" s="571" t="s">
        <v>25</v>
      </c>
      <c r="H30" s="571"/>
      <c r="I30" s="727" t="s">
        <v>26</v>
      </c>
      <c r="J30" s="630" t="s">
        <v>22</v>
      </c>
      <c r="K30" s="618" t="s">
        <v>28</v>
      </c>
      <c r="L30" s="618" t="s">
        <v>28</v>
      </c>
      <c r="M30" s="614"/>
    </row>
    <row r="31" spans="1:13" ht="15.6">
      <c r="A31" s="631" t="s">
        <v>29</v>
      </c>
      <c r="B31" s="631"/>
      <c r="C31" s="631"/>
      <c r="D31" s="631"/>
      <c r="E31" s="631"/>
      <c r="F31" s="632"/>
      <c r="G31" s="633"/>
      <c r="H31" s="591"/>
      <c r="I31" s="633"/>
      <c r="J31" s="633"/>
      <c r="K31" s="634"/>
      <c r="L31" s="635" t="s">
        <v>30</v>
      </c>
      <c r="M31" s="636"/>
    </row>
    <row r="32" spans="1:13">
      <c r="A32" s="572" t="s">
        <v>31</v>
      </c>
      <c r="B32" s="573"/>
      <c r="C32" s="573"/>
      <c r="D32" s="573"/>
      <c r="E32" s="573"/>
      <c r="F32" s="573"/>
      <c r="G32" s="576" t="s">
        <v>32</v>
      </c>
      <c r="H32" s="578" t="s">
        <v>33</v>
      </c>
      <c r="I32" s="580" t="s">
        <v>34</v>
      </c>
      <c r="J32" s="581"/>
      <c r="K32" s="583" t="s">
        <v>35</v>
      </c>
      <c r="L32" s="585" t="s">
        <v>36</v>
      </c>
      <c r="M32" s="636"/>
    </row>
    <row r="33" spans="1:18" ht="57">
      <c r="A33" s="574"/>
      <c r="B33" s="575"/>
      <c r="C33" s="575"/>
      <c r="D33" s="575"/>
      <c r="E33" s="575"/>
      <c r="F33" s="575"/>
      <c r="G33" s="577"/>
      <c r="H33" s="579"/>
      <c r="I33" s="637" t="s">
        <v>37</v>
      </c>
      <c r="J33" s="638" t="s">
        <v>38</v>
      </c>
      <c r="K33" s="584"/>
      <c r="L33" s="586"/>
      <c r="M33" s="591"/>
      <c r="N33" s="591"/>
      <c r="O33" s="591"/>
      <c r="P33" s="591"/>
      <c r="Q33" s="591"/>
      <c r="R33" s="591"/>
    </row>
    <row r="34" spans="1:18">
      <c r="A34" s="587" t="s">
        <v>39</v>
      </c>
      <c r="B34" s="588"/>
      <c r="C34" s="588"/>
      <c r="D34" s="588"/>
      <c r="E34" s="588"/>
      <c r="F34" s="589"/>
      <c r="G34" s="639">
        <v>2</v>
      </c>
      <c r="H34" s="640">
        <v>3</v>
      </c>
      <c r="I34" s="641" t="s">
        <v>40</v>
      </c>
      <c r="J34" s="642" t="s">
        <v>41</v>
      </c>
      <c r="K34" s="643">
        <v>6</v>
      </c>
      <c r="L34" s="643">
        <v>7</v>
      </c>
      <c r="M34" s="591"/>
      <c r="N34" s="591"/>
      <c r="O34" s="591"/>
      <c r="P34" s="591"/>
      <c r="Q34" s="591"/>
      <c r="R34" s="591"/>
    </row>
    <row r="35" spans="1:18" ht="26.4">
      <c r="A35" s="644">
        <v>2</v>
      </c>
      <c r="B35" s="644"/>
      <c r="C35" s="645"/>
      <c r="D35" s="646"/>
      <c r="E35" s="644"/>
      <c r="F35" s="647"/>
      <c r="G35" s="646" t="s">
        <v>42</v>
      </c>
      <c r="H35" s="648">
        <v>1</v>
      </c>
      <c r="I35" s="728">
        <v>324500</v>
      </c>
      <c r="J35" s="728">
        <v>200700</v>
      </c>
      <c r="K35" s="729">
        <v>147429.29</v>
      </c>
      <c r="L35" s="728">
        <v>143152.13</v>
      </c>
      <c r="M35" s="649"/>
      <c r="N35" s="649"/>
      <c r="O35" s="649"/>
      <c r="P35" s="649"/>
      <c r="Q35" s="649"/>
      <c r="R35" s="649"/>
    </row>
    <row r="36" spans="1:18" ht="92.4">
      <c r="A36" s="644">
        <v>2</v>
      </c>
      <c r="B36" s="650">
        <v>1</v>
      </c>
      <c r="C36" s="651"/>
      <c r="D36" s="652"/>
      <c r="E36" s="653"/>
      <c r="F36" s="654"/>
      <c r="G36" s="722" t="s">
        <v>43</v>
      </c>
      <c r="H36" s="648">
        <v>2</v>
      </c>
      <c r="I36" s="728">
        <v>235900</v>
      </c>
      <c r="J36" s="728">
        <v>144100</v>
      </c>
      <c r="K36" s="730">
        <v>113096.02</v>
      </c>
      <c r="L36" s="731">
        <v>108896.02</v>
      </c>
      <c r="M36" s="591"/>
      <c r="N36" s="591"/>
      <c r="O36" s="591"/>
      <c r="P36" s="591"/>
      <c r="Q36" s="591"/>
      <c r="R36" s="591"/>
    </row>
    <row r="37" spans="1:18" ht="39.6">
      <c r="A37" s="655">
        <v>2</v>
      </c>
      <c r="B37" s="655">
        <v>1</v>
      </c>
      <c r="C37" s="656">
        <v>1</v>
      </c>
      <c r="D37" s="657"/>
      <c r="E37" s="655"/>
      <c r="F37" s="658"/>
      <c r="G37" s="713" t="s">
        <v>44</v>
      </c>
      <c r="H37" s="648">
        <v>3</v>
      </c>
      <c r="I37" s="728">
        <v>232400</v>
      </c>
      <c r="J37" s="728">
        <v>142000</v>
      </c>
      <c r="K37" s="729">
        <v>112308.42</v>
      </c>
      <c r="L37" s="728">
        <v>108108.42</v>
      </c>
      <c r="M37" s="591"/>
      <c r="N37" s="591"/>
      <c r="O37" s="591"/>
      <c r="P37" s="591"/>
      <c r="Q37" s="591"/>
      <c r="R37" s="591"/>
    </row>
    <row r="38" spans="1:18" ht="39.6">
      <c r="A38" s="659">
        <v>2</v>
      </c>
      <c r="B38" s="655">
        <v>1</v>
      </c>
      <c r="C38" s="656">
        <v>1</v>
      </c>
      <c r="D38" s="657">
        <v>1</v>
      </c>
      <c r="E38" s="655"/>
      <c r="F38" s="658"/>
      <c r="G38" s="713" t="s">
        <v>44</v>
      </c>
      <c r="H38" s="648">
        <v>4</v>
      </c>
      <c r="I38" s="728">
        <v>232400</v>
      </c>
      <c r="J38" s="728">
        <v>142000</v>
      </c>
      <c r="K38" s="728">
        <v>112308.42</v>
      </c>
      <c r="L38" s="728">
        <v>108108.42</v>
      </c>
      <c r="M38" s="591"/>
      <c r="N38" s="591"/>
      <c r="O38" s="591"/>
      <c r="P38" s="591"/>
      <c r="Q38" s="660"/>
      <c r="R38" s="591"/>
    </row>
    <row r="39" spans="1:18" ht="39.6">
      <c r="A39" s="659">
        <v>2</v>
      </c>
      <c r="B39" s="655">
        <v>1</v>
      </c>
      <c r="C39" s="656">
        <v>1</v>
      </c>
      <c r="D39" s="657">
        <v>1</v>
      </c>
      <c r="E39" s="655">
        <v>1</v>
      </c>
      <c r="F39" s="658"/>
      <c r="G39" s="713" t="s">
        <v>45</v>
      </c>
      <c r="H39" s="648">
        <v>5</v>
      </c>
      <c r="I39" s="729">
        <v>232400</v>
      </c>
      <c r="J39" s="729">
        <v>142000</v>
      </c>
      <c r="K39" s="729">
        <v>112308.42</v>
      </c>
      <c r="L39" s="729">
        <v>108108.42</v>
      </c>
      <c r="M39" s="591"/>
      <c r="N39" s="591"/>
      <c r="O39" s="591"/>
      <c r="P39" s="591"/>
      <c r="Q39" s="660"/>
      <c r="R39" s="591"/>
    </row>
    <row r="40" spans="1:18" ht="39.6">
      <c r="A40" s="659">
        <v>2</v>
      </c>
      <c r="B40" s="655">
        <v>1</v>
      </c>
      <c r="C40" s="656">
        <v>1</v>
      </c>
      <c r="D40" s="657">
        <v>1</v>
      </c>
      <c r="E40" s="655">
        <v>1</v>
      </c>
      <c r="F40" s="658">
        <v>1</v>
      </c>
      <c r="G40" s="713" t="s">
        <v>45</v>
      </c>
      <c r="H40" s="648">
        <v>6</v>
      </c>
      <c r="I40" s="732">
        <v>232400</v>
      </c>
      <c r="J40" s="733">
        <v>142000</v>
      </c>
      <c r="K40" s="733">
        <v>112308.42</v>
      </c>
      <c r="L40" s="733">
        <v>108108.42</v>
      </c>
      <c r="M40" s="591"/>
      <c r="N40" s="591"/>
      <c r="O40" s="591"/>
      <c r="P40" s="591"/>
      <c r="Q40" s="660"/>
      <c r="R40" s="591"/>
    </row>
    <row r="41" spans="1:18" ht="39.6">
      <c r="A41" s="659">
        <v>2</v>
      </c>
      <c r="B41" s="655">
        <v>1</v>
      </c>
      <c r="C41" s="656">
        <v>1</v>
      </c>
      <c r="D41" s="657">
        <v>1</v>
      </c>
      <c r="E41" s="655">
        <v>2</v>
      </c>
      <c r="F41" s="658"/>
      <c r="G41" s="713" t="s">
        <v>46</v>
      </c>
      <c r="H41" s="648">
        <v>7</v>
      </c>
      <c r="I41" s="729">
        <v>0</v>
      </c>
      <c r="J41" s="729">
        <v>0</v>
      </c>
      <c r="K41" s="729">
        <v>0</v>
      </c>
      <c r="L41" s="729">
        <v>0</v>
      </c>
      <c r="M41" s="591"/>
      <c r="N41" s="591"/>
      <c r="O41" s="591"/>
      <c r="P41" s="591"/>
      <c r="Q41" s="660"/>
      <c r="R41" s="591"/>
    </row>
    <row r="42" spans="1:18" ht="39.6">
      <c r="A42" s="659">
        <v>2</v>
      </c>
      <c r="B42" s="655">
        <v>1</v>
      </c>
      <c r="C42" s="656">
        <v>1</v>
      </c>
      <c r="D42" s="657">
        <v>1</v>
      </c>
      <c r="E42" s="655">
        <v>2</v>
      </c>
      <c r="F42" s="658">
        <v>1</v>
      </c>
      <c r="G42" s="713" t="s">
        <v>46</v>
      </c>
      <c r="H42" s="648">
        <v>8</v>
      </c>
      <c r="I42" s="733">
        <v>0</v>
      </c>
      <c r="J42" s="734">
        <v>0</v>
      </c>
      <c r="K42" s="733">
        <v>0</v>
      </c>
      <c r="L42" s="734">
        <v>0</v>
      </c>
      <c r="M42" s="591"/>
      <c r="N42" s="591"/>
      <c r="O42" s="591"/>
      <c r="P42" s="591"/>
      <c r="Q42" s="660"/>
      <c r="R42" s="591"/>
    </row>
    <row r="43" spans="1:18" ht="39.6">
      <c r="A43" s="659">
        <v>2</v>
      </c>
      <c r="B43" s="655">
        <v>1</v>
      </c>
      <c r="C43" s="656">
        <v>2</v>
      </c>
      <c r="D43" s="657"/>
      <c r="E43" s="655"/>
      <c r="F43" s="658"/>
      <c r="G43" s="713" t="s">
        <v>47</v>
      </c>
      <c r="H43" s="648">
        <v>9</v>
      </c>
      <c r="I43" s="729">
        <v>3500</v>
      </c>
      <c r="J43" s="728">
        <v>2100</v>
      </c>
      <c r="K43" s="729">
        <v>787.6</v>
      </c>
      <c r="L43" s="728">
        <v>787.6</v>
      </c>
      <c r="M43" s="591"/>
      <c r="N43" s="591"/>
      <c r="O43" s="591"/>
      <c r="P43" s="591"/>
      <c r="Q43" s="660"/>
      <c r="R43" s="591"/>
    </row>
    <row r="44" spans="1:18" ht="39.6">
      <c r="A44" s="659">
        <v>2</v>
      </c>
      <c r="B44" s="655">
        <v>1</v>
      </c>
      <c r="C44" s="656">
        <v>2</v>
      </c>
      <c r="D44" s="657">
        <v>1</v>
      </c>
      <c r="E44" s="655"/>
      <c r="F44" s="658"/>
      <c r="G44" s="657" t="s">
        <v>47</v>
      </c>
      <c r="H44" s="648">
        <v>10</v>
      </c>
      <c r="I44" s="729">
        <v>3500</v>
      </c>
      <c r="J44" s="728">
        <v>2100</v>
      </c>
      <c r="K44" s="728">
        <v>787.6</v>
      </c>
      <c r="L44" s="728">
        <v>787.6</v>
      </c>
      <c r="M44" s="591"/>
      <c r="N44" s="591"/>
      <c r="O44" s="591"/>
      <c r="P44" s="591"/>
      <c r="Q44" s="591"/>
      <c r="R44" s="591"/>
    </row>
    <row r="45" spans="1:18" ht="39.6">
      <c r="A45" s="659">
        <v>2</v>
      </c>
      <c r="B45" s="655">
        <v>1</v>
      </c>
      <c r="C45" s="656">
        <v>2</v>
      </c>
      <c r="D45" s="657">
        <v>1</v>
      </c>
      <c r="E45" s="655">
        <v>1</v>
      </c>
      <c r="F45" s="658"/>
      <c r="G45" s="657" t="s">
        <v>47</v>
      </c>
      <c r="H45" s="648">
        <v>11</v>
      </c>
      <c r="I45" s="728">
        <v>3500</v>
      </c>
      <c r="J45" s="728">
        <v>2100</v>
      </c>
      <c r="K45" s="728">
        <v>787.6</v>
      </c>
      <c r="L45" s="728">
        <v>787.6</v>
      </c>
      <c r="M45" s="591"/>
      <c r="N45" s="591"/>
      <c r="O45" s="591"/>
      <c r="P45" s="591"/>
      <c r="Q45" s="660"/>
      <c r="R45" s="591"/>
    </row>
    <row r="46" spans="1:18" ht="39.6">
      <c r="A46" s="659">
        <v>2</v>
      </c>
      <c r="B46" s="655">
        <v>1</v>
      </c>
      <c r="C46" s="656">
        <v>2</v>
      </c>
      <c r="D46" s="657">
        <v>1</v>
      </c>
      <c r="E46" s="655">
        <v>1</v>
      </c>
      <c r="F46" s="658">
        <v>1</v>
      </c>
      <c r="G46" s="657" t="s">
        <v>47</v>
      </c>
      <c r="H46" s="648">
        <v>12</v>
      </c>
      <c r="I46" s="734">
        <v>3500</v>
      </c>
      <c r="J46" s="733">
        <v>2100</v>
      </c>
      <c r="K46" s="733">
        <v>787.6</v>
      </c>
      <c r="L46" s="733">
        <v>787.6</v>
      </c>
      <c r="M46" s="591"/>
      <c r="N46" s="591"/>
      <c r="O46" s="591"/>
      <c r="P46" s="591"/>
      <c r="Q46" s="660"/>
      <c r="R46" s="591"/>
    </row>
    <row r="47" spans="1:18" ht="52.8">
      <c r="A47" s="661">
        <v>2</v>
      </c>
      <c r="B47" s="662">
        <v>2</v>
      </c>
      <c r="C47" s="651"/>
      <c r="D47" s="652"/>
      <c r="E47" s="653"/>
      <c r="F47" s="654"/>
      <c r="G47" s="722" t="s">
        <v>48</v>
      </c>
      <c r="H47" s="648">
        <v>13</v>
      </c>
      <c r="I47" s="735">
        <v>87700</v>
      </c>
      <c r="J47" s="736">
        <v>56100</v>
      </c>
      <c r="K47" s="735">
        <v>34333.270000000004</v>
      </c>
      <c r="L47" s="735">
        <v>34256.11</v>
      </c>
      <c r="M47" s="591"/>
      <c r="N47" s="591"/>
      <c r="O47" s="591"/>
      <c r="P47" s="591"/>
      <c r="Q47" s="591"/>
      <c r="R47" s="591"/>
    </row>
    <row r="48" spans="1:18" ht="52.8">
      <c r="A48" s="659">
        <v>2</v>
      </c>
      <c r="B48" s="655">
        <v>2</v>
      </c>
      <c r="C48" s="656">
        <v>1</v>
      </c>
      <c r="D48" s="657"/>
      <c r="E48" s="655"/>
      <c r="F48" s="658"/>
      <c r="G48" s="652" t="s">
        <v>48</v>
      </c>
      <c r="H48" s="648">
        <v>14</v>
      </c>
      <c r="I48" s="728">
        <v>87700</v>
      </c>
      <c r="J48" s="729">
        <v>56100</v>
      </c>
      <c r="K48" s="728">
        <v>34333.270000000004</v>
      </c>
      <c r="L48" s="729">
        <v>34256.11</v>
      </c>
      <c r="M48" s="591"/>
      <c r="N48" s="591"/>
      <c r="O48" s="591"/>
      <c r="P48" s="591"/>
      <c r="Q48" s="591"/>
      <c r="R48" s="660"/>
    </row>
    <row r="49" spans="1:18" ht="52.8">
      <c r="A49" s="659">
        <v>2</v>
      </c>
      <c r="B49" s="655">
        <v>2</v>
      </c>
      <c r="C49" s="656">
        <v>1</v>
      </c>
      <c r="D49" s="657">
        <v>1</v>
      </c>
      <c r="E49" s="655"/>
      <c r="F49" s="658"/>
      <c r="G49" s="652" t="s">
        <v>48</v>
      </c>
      <c r="H49" s="648">
        <v>15</v>
      </c>
      <c r="I49" s="728">
        <v>87700</v>
      </c>
      <c r="J49" s="729">
        <v>56100</v>
      </c>
      <c r="K49" s="731">
        <v>34333.270000000004</v>
      </c>
      <c r="L49" s="731">
        <v>34256.11</v>
      </c>
      <c r="M49" s="591"/>
      <c r="N49" s="591"/>
      <c r="O49" s="591"/>
      <c r="P49" s="591"/>
      <c r="Q49" s="660"/>
      <c r="R49" s="591"/>
    </row>
    <row r="50" spans="1:18" ht="52.8">
      <c r="A50" s="663">
        <v>2</v>
      </c>
      <c r="B50" s="664">
        <v>2</v>
      </c>
      <c r="C50" s="665">
        <v>1</v>
      </c>
      <c r="D50" s="666">
        <v>1</v>
      </c>
      <c r="E50" s="664">
        <v>1</v>
      </c>
      <c r="F50" s="667"/>
      <c r="G50" s="652" t="s">
        <v>48</v>
      </c>
      <c r="H50" s="648">
        <v>16</v>
      </c>
      <c r="I50" s="737">
        <v>87700</v>
      </c>
      <c r="J50" s="737">
        <v>56100</v>
      </c>
      <c r="K50" s="738">
        <v>34333.270000000004</v>
      </c>
      <c r="L50" s="738">
        <v>34256.11</v>
      </c>
      <c r="M50" s="591"/>
      <c r="N50" s="591"/>
      <c r="O50" s="591"/>
      <c r="P50" s="591"/>
      <c r="Q50" s="660"/>
      <c r="R50" s="591"/>
    </row>
    <row r="51" spans="1:18" ht="26.4">
      <c r="A51" s="659">
        <v>2</v>
      </c>
      <c r="B51" s="655">
        <v>2</v>
      </c>
      <c r="C51" s="656">
        <v>1</v>
      </c>
      <c r="D51" s="657">
        <v>1</v>
      </c>
      <c r="E51" s="655">
        <v>1</v>
      </c>
      <c r="F51" s="668">
        <v>1</v>
      </c>
      <c r="G51" s="657" t="s">
        <v>49</v>
      </c>
      <c r="H51" s="648">
        <v>17</v>
      </c>
      <c r="I51" s="733">
        <v>0</v>
      </c>
      <c r="J51" s="733">
        <v>0</v>
      </c>
      <c r="K51" s="733">
        <v>0</v>
      </c>
      <c r="L51" s="733">
        <v>0</v>
      </c>
      <c r="M51" s="591"/>
      <c r="N51" s="591"/>
      <c r="O51" s="591"/>
      <c r="P51" s="591"/>
      <c r="Q51" s="660"/>
      <c r="R51" s="591"/>
    </row>
    <row r="52" spans="1:18" ht="105.6">
      <c r="A52" s="659">
        <v>2</v>
      </c>
      <c r="B52" s="655">
        <v>2</v>
      </c>
      <c r="C52" s="656">
        <v>1</v>
      </c>
      <c r="D52" s="657">
        <v>1</v>
      </c>
      <c r="E52" s="655">
        <v>1</v>
      </c>
      <c r="F52" s="658">
        <v>2</v>
      </c>
      <c r="G52" s="657" t="s">
        <v>50</v>
      </c>
      <c r="H52" s="648">
        <v>18</v>
      </c>
      <c r="I52" s="733">
        <v>700</v>
      </c>
      <c r="J52" s="733">
        <v>200</v>
      </c>
      <c r="K52" s="733">
        <v>73.55</v>
      </c>
      <c r="L52" s="733">
        <v>73.55</v>
      </c>
      <c r="M52" s="591"/>
      <c r="N52" s="591"/>
      <c r="O52" s="591"/>
      <c r="P52" s="591"/>
      <c r="Q52" s="660"/>
      <c r="R52" s="591"/>
    </row>
    <row r="53" spans="1:18" ht="79.2">
      <c r="A53" s="659">
        <v>2</v>
      </c>
      <c r="B53" s="655">
        <v>2</v>
      </c>
      <c r="C53" s="656">
        <v>1</v>
      </c>
      <c r="D53" s="657">
        <v>1</v>
      </c>
      <c r="E53" s="655">
        <v>1</v>
      </c>
      <c r="F53" s="658">
        <v>5</v>
      </c>
      <c r="G53" s="657" t="s">
        <v>51</v>
      </c>
      <c r="H53" s="648">
        <v>19</v>
      </c>
      <c r="I53" s="733">
        <v>2300</v>
      </c>
      <c r="J53" s="733">
        <v>1400</v>
      </c>
      <c r="K53" s="733">
        <v>464.07</v>
      </c>
      <c r="L53" s="733">
        <v>464.07</v>
      </c>
      <c r="M53" s="591"/>
      <c r="N53" s="591"/>
      <c r="O53" s="591"/>
      <c r="P53" s="591"/>
      <c r="Q53" s="660"/>
      <c r="R53" s="591"/>
    </row>
    <row r="54" spans="1:18" ht="105.6">
      <c r="A54" s="659">
        <v>2</v>
      </c>
      <c r="B54" s="655">
        <v>2</v>
      </c>
      <c r="C54" s="656">
        <v>1</v>
      </c>
      <c r="D54" s="657">
        <v>1</v>
      </c>
      <c r="E54" s="655">
        <v>1</v>
      </c>
      <c r="F54" s="658">
        <v>6</v>
      </c>
      <c r="G54" s="657" t="s">
        <v>52</v>
      </c>
      <c r="H54" s="648">
        <v>20</v>
      </c>
      <c r="I54" s="733">
        <v>10300</v>
      </c>
      <c r="J54" s="733">
        <v>6000</v>
      </c>
      <c r="K54" s="733">
        <v>3652.06</v>
      </c>
      <c r="L54" s="733">
        <v>3652.06</v>
      </c>
      <c r="M54" s="591"/>
      <c r="N54" s="591"/>
      <c r="O54" s="591"/>
      <c r="P54" s="591"/>
      <c r="Q54" s="660"/>
      <c r="R54" s="591"/>
    </row>
    <row r="55" spans="1:18" ht="92.4">
      <c r="A55" s="669">
        <v>2</v>
      </c>
      <c r="B55" s="653">
        <v>2</v>
      </c>
      <c r="C55" s="651">
        <v>1</v>
      </c>
      <c r="D55" s="652">
        <v>1</v>
      </c>
      <c r="E55" s="653">
        <v>1</v>
      </c>
      <c r="F55" s="654">
        <v>7</v>
      </c>
      <c r="G55" s="652" t="s">
        <v>53</v>
      </c>
      <c r="H55" s="648">
        <v>21</v>
      </c>
      <c r="I55" s="733">
        <v>0</v>
      </c>
      <c r="J55" s="733">
        <v>0</v>
      </c>
      <c r="K55" s="733">
        <v>0</v>
      </c>
      <c r="L55" s="733">
        <v>0</v>
      </c>
      <c r="M55" s="591"/>
      <c r="N55" s="591"/>
      <c r="O55" s="591"/>
      <c r="P55" s="591"/>
      <c r="Q55" s="660"/>
      <c r="R55" s="591"/>
    </row>
    <row r="56" spans="1:18" ht="39.6">
      <c r="A56" s="659">
        <v>2</v>
      </c>
      <c r="B56" s="655">
        <v>2</v>
      </c>
      <c r="C56" s="656">
        <v>1</v>
      </c>
      <c r="D56" s="657">
        <v>1</v>
      </c>
      <c r="E56" s="655">
        <v>1</v>
      </c>
      <c r="F56" s="658">
        <v>11</v>
      </c>
      <c r="G56" s="657" t="s">
        <v>54</v>
      </c>
      <c r="H56" s="648">
        <v>22</v>
      </c>
      <c r="I56" s="733">
        <v>300</v>
      </c>
      <c r="J56" s="733">
        <v>200</v>
      </c>
      <c r="K56" s="733">
        <v>0</v>
      </c>
      <c r="L56" s="733">
        <v>0</v>
      </c>
      <c r="M56" s="591"/>
      <c r="N56" s="591"/>
      <c r="O56" s="591"/>
      <c r="P56" s="591"/>
      <c r="Q56" s="660"/>
      <c r="R56" s="591"/>
    </row>
    <row r="57" spans="1:18" ht="66">
      <c r="A57" s="663">
        <v>2</v>
      </c>
      <c r="B57" s="670">
        <v>2</v>
      </c>
      <c r="C57" s="671">
        <v>1</v>
      </c>
      <c r="D57" s="671">
        <v>1</v>
      </c>
      <c r="E57" s="671">
        <v>1</v>
      </c>
      <c r="F57" s="672">
        <v>12</v>
      </c>
      <c r="G57" s="673" t="s">
        <v>55</v>
      </c>
      <c r="H57" s="648">
        <v>23</v>
      </c>
      <c r="I57" s="733">
        <v>0</v>
      </c>
      <c r="J57" s="733">
        <v>0</v>
      </c>
      <c r="K57" s="733">
        <v>0</v>
      </c>
      <c r="L57" s="733">
        <v>0</v>
      </c>
      <c r="M57" s="591"/>
      <c r="N57" s="591"/>
      <c r="O57" s="591"/>
      <c r="P57" s="591"/>
      <c r="Q57" s="660"/>
      <c r="R57" s="591"/>
    </row>
    <row r="58" spans="1:18" ht="92.4">
      <c r="A58" s="659">
        <v>2</v>
      </c>
      <c r="B58" s="655">
        <v>2</v>
      </c>
      <c r="C58" s="656">
        <v>1</v>
      </c>
      <c r="D58" s="656">
        <v>1</v>
      </c>
      <c r="E58" s="656">
        <v>1</v>
      </c>
      <c r="F58" s="658">
        <v>14</v>
      </c>
      <c r="G58" s="674" t="s">
        <v>56</v>
      </c>
      <c r="H58" s="648">
        <v>24</v>
      </c>
      <c r="I58" s="733">
        <v>0</v>
      </c>
      <c r="J58" s="734">
        <v>0</v>
      </c>
      <c r="K58" s="734">
        <v>0</v>
      </c>
      <c r="L58" s="734">
        <v>0</v>
      </c>
      <c r="M58" s="591"/>
      <c r="N58" s="591"/>
      <c r="O58" s="591"/>
      <c r="P58" s="591"/>
      <c r="Q58" s="660"/>
      <c r="R58" s="591"/>
    </row>
    <row r="59" spans="1:18" ht="105.6">
      <c r="A59" s="659">
        <v>2</v>
      </c>
      <c r="B59" s="655">
        <v>2</v>
      </c>
      <c r="C59" s="656">
        <v>1</v>
      </c>
      <c r="D59" s="656">
        <v>1</v>
      </c>
      <c r="E59" s="656">
        <v>1</v>
      </c>
      <c r="F59" s="658">
        <v>15</v>
      </c>
      <c r="G59" s="657" t="s">
        <v>57</v>
      </c>
      <c r="H59" s="648">
        <v>25</v>
      </c>
      <c r="I59" s="733">
        <v>2700</v>
      </c>
      <c r="J59" s="733">
        <v>2500</v>
      </c>
      <c r="K59" s="733">
        <v>1907.2</v>
      </c>
      <c r="L59" s="733">
        <v>1907.2</v>
      </c>
      <c r="M59" s="591"/>
      <c r="N59" s="591"/>
      <c r="O59" s="591"/>
      <c r="P59" s="591"/>
      <c r="Q59" s="660"/>
      <c r="R59" s="591"/>
    </row>
    <row r="60" spans="1:18" ht="52.8">
      <c r="A60" s="659">
        <v>2</v>
      </c>
      <c r="B60" s="655">
        <v>2</v>
      </c>
      <c r="C60" s="656">
        <v>1</v>
      </c>
      <c r="D60" s="656">
        <v>1</v>
      </c>
      <c r="E60" s="656">
        <v>1</v>
      </c>
      <c r="F60" s="658">
        <v>16</v>
      </c>
      <c r="G60" s="657" t="s">
        <v>58</v>
      </c>
      <c r="H60" s="648">
        <v>26</v>
      </c>
      <c r="I60" s="733">
        <v>100</v>
      </c>
      <c r="J60" s="733">
        <v>100</v>
      </c>
      <c r="K60" s="733">
        <v>0</v>
      </c>
      <c r="L60" s="733">
        <v>0</v>
      </c>
      <c r="M60" s="591"/>
      <c r="N60" s="591"/>
      <c r="O60" s="591"/>
      <c r="P60" s="591"/>
      <c r="Q60" s="660"/>
      <c r="R60" s="591"/>
    </row>
    <row r="61" spans="1:18" ht="79.2">
      <c r="A61" s="659">
        <v>2</v>
      </c>
      <c r="B61" s="655">
        <v>2</v>
      </c>
      <c r="C61" s="656">
        <v>1</v>
      </c>
      <c r="D61" s="656">
        <v>1</v>
      </c>
      <c r="E61" s="656">
        <v>1</v>
      </c>
      <c r="F61" s="658">
        <v>17</v>
      </c>
      <c r="G61" s="657" t="s">
        <v>59</v>
      </c>
      <c r="H61" s="648">
        <v>27</v>
      </c>
      <c r="I61" s="733">
        <v>0</v>
      </c>
      <c r="J61" s="734">
        <v>0</v>
      </c>
      <c r="K61" s="734">
        <v>0</v>
      </c>
      <c r="L61" s="734">
        <v>0</v>
      </c>
      <c r="M61" s="591"/>
      <c r="N61" s="591"/>
      <c r="O61" s="591"/>
      <c r="P61" s="591"/>
      <c r="Q61" s="660"/>
      <c r="R61" s="591"/>
    </row>
    <row r="62" spans="1:18" ht="66">
      <c r="A62" s="659">
        <v>2</v>
      </c>
      <c r="B62" s="655">
        <v>2</v>
      </c>
      <c r="C62" s="656">
        <v>1</v>
      </c>
      <c r="D62" s="656">
        <v>1</v>
      </c>
      <c r="E62" s="656">
        <v>1</v>
      </c>
      <c r="F62" s="658">
        <v>20</v>
      </c>
      <c r="G62" s="657" t="s">
        <v>60</v>
      </c>
      <c r="H62" s="648">
        <v>28</v>
      </c>
      <c r="I62" s="733">
        <v>56600</v>
      </c>
      <c r="J62" s="733">
        <v>36000</v>
      </c>
      <c r="K62" s="733">
        <v>19537.68</v>
      </c>
      <c r="L62" s="733">
        <v>19537.68</v>
      </c>
      <c r="M62" s="591"/>
      <c r="N62" s="591"/>
      <c r="O62" s="591"/>
      <c r="P62" s="591"/>
      <c r="Q62" s="660"/>
      <c r="R62" s="591"/>
    </row>
    <row r="63" spans="1:18" ht="105.6">
      <c r="A63" s="659">
        <v>2</v>
      </c>
      <c r="B63" s="655">
        <v>2</v>
      </c>
      <c r="C63" s="656">
        <v>1</v>
      </c>
      <c r="D63" s="656">
        <v>1</v>
      </c>
      <c r="E63" s="656">
        <v>1</v>
      </c>
      <c r="F63" s="658">
        <v>21</v>
      </c>
      <c r="G63" s="657" t="s">
        <v>61</v>
      </c>
      <c r="H63" s="648">
        <v>29</v>
      </c>
      <c r="I63" s="733">
        <v>1700</v>
      </c>
      <c r="J63" s="733">
        <v>1100</v>
      </c>
      <c r="K63" s="733">
        <v>605.58000000000004</v>
      </c>
      <c r="L63" s="733">
        <v>605.58000000000004</v>
      </c>
      <c r="M63" s="591"/>
      <c r="N63" s="591"/>
      <c r="O63" s="591"/>
      <c r="P63" s="591"/>
      <c r="Q63" s="660"/>
      <c r="R63" s="591"/>
    </row>
    <row r="64" spans="1:18" ht="39.6">
      <c r="A64" s="659">
        <v>2</v>
      </c>
      <c r="B64" s="655">
        <v>2</v>
      </c>
      <c r="C64" s="656">
        <v>1</v>
      </c>
      <c r="D64" s="656">
        <v>1</v>
      </c>
      <c r="E64" s="656">
        <v>1</v>
      </c>
      <c r="F64" s="658">
        <v>22</v>
      </c>
      <c r="G64" s="657" t="s">
        <v>62</v>
      </c>
      <c r="H64" s="648">
        <v>30</v>
      </c>
      <c r="I64" s="733">
        <v>0</v>
      </c>
      <c r="J64" s="733">
        <v>0</v>
      </c>
      <c r="K64" s="733">
        <v>0</v>
      </c>
      <c r="L64" s="733">
        <v>0</v>
      </c>
      <c r="M64" s="591"/>
      <c r="N64" s="591"/>
      <c r="O64" s="591"/>
      <c r="P64" s="591"/>
      <c r="Q64" s="660"/>
      <c r="R64" s="591"/>
    </row>
    <row r="65" spans="1:18" ht="26.4">
      <c r="A65" s="659">
        <v>2</v>
      </c>
      <c r="B65" s="655">
        <v>2</v>
      </c>
      <c r="C65" s="656">
        <v>1</v>
      </c>
      <c r="D65" s="656">
        <v>1</v>
      </c>
      <c r="E65" s="656">
        <v>1</v>
      </c>
      <c r="F65" s="658">
        <v>23</v>
      </c>
      <c r="G65" s="657" t="s">
        <v>63</v>
      </c>
      <c r="H65" s="648">
        <v>31</v>
      </c>
      <c r="I65" s="733">
        <v>0</v>
      </c>
      <c r="J65" s="733">
        <v>0</v>
      </c>
      <c r="K65" s="733">
        <v>0</v>
      </c>
      <c r="L65" s="733">
        <v>0</v>
      </c>
      <c r="M65" s="591"/>
      <c r="N65" s="591"/>
      <c r="O65" s="591"/>
      <c r="P65" s="591"/>
      <c r="Q65" s="660"/>
      <c r="R65" s="591"/>
    </row>
    <row r="66" spans="1:18" ht="52.8">
      <c r="A66" s="675">
        <v>2</v>
      </c>
      <c r="B66" s="655">
        <v>2</v>
      </c>
      <c r="C66" s="656">
        <v>1</v>
      </c>
      <c r="D66" s="656">
        <v>1</v>
      </c>
      <c r="E66" s="656">
        <v>1</v>
      </c>
      <c r="F66" s="658">
        <v>24</v>
      </c>
      <c r="G66" s="657" t="s">
        <v>64</v>
      </c>
      <c r="H66" s="648">
        <v>32</v>
      </c>
      <c r="I66" s="733">
        <v>0</v>
      </c>
      <c r="J66" s="733">
        <v>0</v>
      </c>
      <c r="K66" s="733">
        <v>0</v>
      </c>
      <c r="L66" s="733">
        <v>0</v>
      </c>
      <c r="M66" s="591"/>
      <c r="N66" s="591"/>
      <c r="O66" s="591"/>
      <c r="P66" s="591"/>
      <c r="Q66" s="660"/>
      <c r="R66" s="591"/>
    </row>
    <row r="67" spans="1:18" ht="66">
      <c r="A67" s="659">
        <v>2</v>
      </c>
      <c r="B67" s="655">
        <v>2</v>
      </c>
      <c r="C67" s="656">
        <v>1</v>
      </c>
      <c r="D67" s="656">
        <v>1</v>
      </c>
      <c r="E67" s="656">
        <v>1</v>
      </c>
      <c r="F67" s="658">
        <v>30</v>
      </c>
      <c r="G67" s="657" t="s">
        <v>65</v>
      </c>
      <c r="H67" s="648">
        <v>33</v>
      </c>
      <c r="I67" s="733">
        <v>13000</v>
      </c>
      <c r="J67" s="733">
        <v>8600</v>
      </c>
      <c r="K67" s="733">
        <v>8093.13</v>
      </c>
      <c r="L67" s="733">
        <v>8015.97</v>
      </c>
      <c r="M67" s="591"/>
      <c r="N67" s="591"/>
      <c r="O67" s="591"/>
      <c r="P67" s="591"/>
      <c r="Q67" s="660"/>
      <c r="R67" s="591"/>
    </row>
    <row r="68" spans="1:18" ht="26.4">
      <c r="A68" s="676">
        <v>2</v>
      </c>
      <c r="B68" s="677">
        <v>3</v>
      </c>
      <c r="C68" s="650"/>
      <c r="D68" s="651"/>
      <c r="E68" s="651"/>
      <c r="F68" s="654"/>
      <c r="G68" s="723" t="s">
        <v>66</v>
      </c>
      <c r="H68" s="648">
        <v>34</v>
      </c>
      <c r="I68" s="735">
        <v>0</v>
      </c>
      <c r="J68" s="735">
        <v>0</v>
      </c>
      <c r="K68" s="735">
        <v>0</v>
      </c>
      <c r="L68" s="735">
        <v>0</v>
      </c>
      <c r="M68" s="591"/>
      <c r="N68" s="591"/>
      <c r="O68" s="591"/>
      <c r="P68" s="591"/>
      <c r="Q68" s="591"/>
      <c r="R68" s="591"/>
    </row>
    <row r="69" spans="1:18" ht="15.6">
      <c r="A69" s="659">
        <v>2</v>
      </c>
      <c r="B69" s="655">
        <v>3</v>
      </c>
      <c r="C69" s="656">
        <v>1</v>
      </c>
      <c r="D69" s="656"/>
      <c r="E69" s="656"/>
      <c r="F69" s="658"/>
      <c r="G69" s="657" t="s">
        <v>67</v>
      </c>
      <c r="H69" s="648">
        <v>35</v>
      </c>
      <c r="I69" s="728">
        <v>0</v>
      </c>
      <c r="J69" s="728">
        <v>0</v>
      </c>
      <c r="K69" s="728">
        <v>0</v>
      </c>
      <c r="L69" s="728">
        <v>0</v>
      </c>
      <c r="M69" s="591"/>
      <c r="N69" s="591"/>
      <c r="O69" s="591"/>
      <c r="P69" s="591"/>
      <c r="Q69" s="591"/>
      <c r="R69" s="660"/>
    </row>
    <row r="70" spans="1:18" ht="39.6">
      <c r="A70" s="659">
        <v>2</v>
      </c>
      <c r="B70" s="655">
        <v>3</v>
      </c>
      <c r="C70" s="656">
        <v>1</v>
      </c>
      <c r="D70" s="656">
        <v>1</v>
      </c>
      <c r="E70" s="656"/>
      <c r="F70" s="658"/>
      <c r="G70" s="713" t="s">
        <v>68</v>
      </c>
      <c r="H70" s="648">
        <v>36</v>
      </c>
      <c r="I70" s="728">
        <v>0</v>
      </c>
      <c r="J70" s="739">
        <v>0</v>
      </c>
      <c r="K70" s="729">
        <v>0</v>
      </c>
      <c r="L70" s="728">
        <v>0</v>
      </c>
      <c r="M70" s="591"/>
      <c r="N70" s="591"/>
      <c r="O70" s="591"/>
      <c r="P70" s="591"/>
      <c r="Q70" s="660"/>
      <c r="R70" s="591"/>
    </row>
    <row r="71" spans="1:18" ht="39.6">
      <c r="A71" s="659">
        <v>2</v>
      </c>
      <c r="B71" s="655">
        <v>3</v>
      </c>
      <c r="C71" s="656">
        <v>1</v>
      </c>
      <c r="D71" s="656">
        <v>1</v>
      </c>
      <c r="E71" s="656">
        <v>1</v>
      </c>
      <c r="F71" s="658"/>
      <c r="G71" s="657" t="s">
        <v>68</v>
      </c>
      <c r="H71" s="648">
        <v>37</v>
      </c>
      <c r="I71" s="728">
        <v>0</v>
      </c>
      <c r="J71" s="739">
        <v>0</v>
      </c>
      <c r="K71" s="729">
        <v>0</v>
      </c>
      <c r="L71" s="728">
        <v>0</v>
      </c>
      <c r="M71" s="591"/>
      <c r="N71" s="591"/>
      <c r="O71" s="591"/>
      <c r="P71" s="591"/>
      <c r="Q71" s="660"/>
      <c r="R71" s="591"/>
    </row>
    <row r="72" spans="1:18" ht="79.2">
      <c r="A72" s="659">
        <v>2</v>
      </c>
      <c r="B72" s="655">
        <v>3</v>
      </c>
      <c r="C72" s="656">
        <v>1</v>
      </c>
      <c r="D72" s="656">
        <v>1</v>
      </c>
      <c r="E72" s="656">
        <v>1</v>
      </c>
      <c r="F72" s="658">
        <v>1</v>
      </c>
      <c r="G72" s="657" t="s">
        <v>69</v>
      </c>
      <c r="H72" s="648">
        <v>38</v>
      </c>
      <c r="I72" s="734">
        <v>0</v>
      </c>
      <c r="J72" s="734">
        <v>0</v>
      </c>
      <c r="K72" s="734">
        <v>0</v>
      </c>
      <c r="L72" s="734">
        <v>0</v>
      </c>
      <c r="M72" s="678"/>
      <c r="N72" s="678"/>
      <c r="O72" s="678"/>
      <c r="P72" s="678"/>
      <c r="Q72" s="660"/>
      <c r="R72" s="591"/>
    </row>
    <row r="73" spans="1:18" ht="105.6">
      <c r="A73" s="659">
        <v>2</v>
      </c>
      <c r="B73" s="653">
        <v>3</v>
      </c>
      <c r="C73" s="651">
        <v>1</v>
      </c>
      <c r="D73" s="651">
        <v>1</v>
      </c>
      <c r="E73" s="651">
        <v>1</v>
      </c>
      <c r="F73" s="654">
        <v>2</v>
      </c>
      <c r="G73" s="652" t="s">
        <v>70</v>
      </c>
      <c r="H73" s="648">
        <v>39</v>
      </c>
      <c r="I73" s="732">
        <v>0</v>
      </c>
      <c r="J73" s="732">
        <v>0</v>
      </c>
      <c r="K73" s="732">
        <v>0</v>
      </c>
      <c r="L73" s="732">
        <v>0</v>
      </c>
      <c r="M73" s="591"/>
      <c r="N73" s="591"/>
      <c r="O73" s="591"/>
      <c r="P73" s="591"/>
      <c r="Q73" s="660"/>
      <c r="R73" s="591"/>
    </row>
    <row r="74" spans="1:18" ht="66">
      <c r="A74" s="655">
        <v>2</v>
      </c>
      <c r="B74" s="656">
        <v>3</v>
      </c>
      <c r="C74" s="656">
        <v>1</v>
      </c>
      <c r="D74" s="656">
        <v>1</v>
      </c>
      <c r="E74" s="656">
        <v>1</v>
      </c>
      <c r="F74" s="658">
        <v>3</v>
      </c>
      <c r="G74" s="657" t="s">
        <v>71</v>
      </c>
      <c r="H74" s="648">
        <v>40</v>
      </c>
      <c r="I74" s="734">
        <v>0</v>
      </c>
      <c r="J74" s="734">
        <v>0</v>
      </c>
      <c r="K74" s="734">
        <v>0</v>
      </c>
      <c r="L74" s="734">
        <v>0</v>
      </c>
      <c r="M74" s="591"/>
      <c r="N74" s="591"/>
      <c r="O74" s="591"/>
      <c r="P74" s="591"/>
      <c r="Q74" s="660"/>
      <c r="R74" s="591"/>
    </row>
    <row r="75" spans="1:18" ht="132">
      <c r="A75" s="653">
        <v>2</v>
      </c>
      <c r="B75" s="651">
        <v>3</v>
      </c>
      <c r="C75" s="651">
        <v>1</v>
      </c>
      <c r="D75" s="651">
        <v>2</v>
      </c>
      <c r="E75" s="651"/>
      <c r="F75" s="654"/>
      <c r="G75" s="714" t="s">
        <v>72</v>
      </c>
      <c r="H75" s="648">
        <v>41</v>
      </c>
      <c r="I75" s="735">
        <v>0</v>
      </c>
      <c r="J75" s="740">
        <v>0</v>
      </c>
      <c r="K75" s="736">
        <v>0</v>
      </c>
      <c r="L75" s="736">
        <v>0</v>
      </c>
      <c r="M75" s="591"/>
      <c r="N75" s="591"/>
      <c r="O75" s="591"/>
      <c r="P75" s="591"/>
      <c r="Q75" s="660"/>
      <c r="R75" s="591"/>
    </row>
    <row r="76" spans="1:18" ht="132">
      <c r="A76" s="664">
        <v>2</v>
      </c>
      <c r="B76" s="665">
        <v>3</v>
      </c>
      <c r="C76" s="665">
        <v>1</v>
      </c>
      <c r="D76" s="665">
        <v>2</v>
      </c>
      <c r="E76" s="665">
        <v>1</v>
      </c>
      <c r="F76" s="667"/>
      <c r="G76" s="714" t="s">
        <v>72</v>
      </c>
      <c r="H76" s="648">
        <v>42</v>
      </c>
      <c r="I76" s="731">
        <v>0</v>
      </c>
      <c r="J76" s="741">
        <v>0</v>
      </c>
      <c r="K76" s="730">
        <v>0</v>
      </c>
      <c r="L76" s="729">
        <v>0</v>
      </c>
      <c r="M76" s="591"/>
      <c r="N76" s="591"/>
      <c r="O76" s="591"/>
      <c r="P76" s="591"/>
      <c r="Q76" s="660"/>
      <c r="R76" s="591"/>
    </row>
    <row r="77" spans="1:18" ht="79.2">
      <c r="A77" s="655">
        <v>2</v>
      </c>
      <c r="B77" s="656">
        <v>3</v>
      </c>
      <c r="C77" s="656">
        <v>1</v>
      </c>
      <c r="D77" s="656">
        <v>2</v>
      </c>
      <c r="E77" s="656">
        <v>1</v>
      </c>
      <c r="F77" s="658">
        <v>1</v>
      </c>
      <c r="G77" s="715" t="s">
        <v>69</v>
      </c>
      <c r="H77" s="648">
        <v>43</v>
      </c>
      <c r="I77" s="734">
        <v>0</v>
      </c>
      <c r="J77" s="734">
        <v>0</v>
      </c>
      <c r="K77" s="734">
        <v>0</v>
      </c>
      <c r="L77" s="734">
        <v>0</v>
      </c>
      <c r="M77" s="678"/>
      <c r="N77" s="678"/>
      <c r="O77" s="678"/>
      <c r="P77" s="678"/>
      <c r="Q77" s="660"/>
      <c r="R77" s="591"/>
    </row>
    <row r="78" spans="1:18" ht="79.2">
      <c r="A78" s="655">
        <v>2</v>
      </c>
      <c r="B78" s="656">
        <v>3</v>
      </c>
      <c r="C78" s="656">
        <v>1</v>
      </c>
      <c r="D78" s="656">
        <v>2</v>
      </c>
      <c r="E78" s="656">
        <v>1</v>
      </c>
      <c r="F78" s="658">
        <v>2</v>
      </c>
      <c r="G78" s="715" t="s">
        <v>73</v>
      </c>
      <c r="H78" s="648">
        <v>44</v>
      </c>
      <c r="I78" s="734">
        <v>0</v>
      </c>
      <c r="J78" s="734">
        <v>0</v>
      </c>
      <c r="K78" s="734">
        <v>0</v>
      </c>
      <c r="L78" s="734">
        <v>0</v>
      </c>
      <c r="M78" s="591"/>
      <c r="N78" s="591"/>
      <c r="O78" s="591"/>
      <c r="P78" s="591"/>
      <c r="Q78" s="660"/>
      <c r="R78" s="591"/>
    </row>
    <row r="79" spans="1:18" ht="66">
      <c r="A79" s="655">
        <v>2</v>
      </c>
      <c r="B79" s="656">
        <v>3</v>
      </c>
      <c r="C79" s="656">
        <v>1</v>
      </c>
      <c r="D79" s="656">
        <v>2</v>
      </c>
      <c r="E79" s="656">
        <v>1</v>
      </c>
      <c r="F79" s="658">
        <v>3</v>
      </c>
      <c r="G79" s="715" t="s">
        <v>71</v>
      </c>
      <c r="H79" s="648">
        <v>45</v>
      </c>
      <c r="I79" s="734">
        <v>0</v>
      </c>
      <c r="J79" s="734">
        <v>0</v>
      </c>
      <c r="K79" s="734">
        <v>0</v>
      </c>
      <c r="L79" s="734">
        <v>0</v>
      </c>
      <c r="M79" s="591"/>
      <c r="N79" s="591"/>
      <c r="O79" s="591"/>
      <c r="P79" s="591"/>
      <c r="Q79" s="660"/>
      <c r="R79" s="591"/>
    </row>
    <row r="80" spans="1:18" ht="79.2">
      <c r="A80" s="655">
        <v>2</v>
      </c>
      <c r="B80" s="656">
        <v>3</v>
      </c>
      <c r="C80" s="656">
        <v>1</v>
      </c>
      <c r="D80" s="656">
        <v>3</v>
      </c>
      <c r="E80" s="656"/>
      <c r="F80" s="658"/>
      <c r="G80" s="715" t="s">
        <v>74</v>
      </c>
      <c r="H80" s="648">
        <v>46</v>
      </c>
      <c r="I80" s="728">
        <v>0</v>
      </c>
      <c r="J80" s="739">
        <v>0</v>
      </c>
      <c r="K80" s="729">
        <v>0</v>
      </c>
      <c r="L80" s="729">
        <v>0</v>
      </c>
      <c r="M80" s="591"/>
      <c r="N80" s="591"/>
      <c r="O80" s="591"/>
      <c r="P80" s="591"/>
      <c r="Q80" s="660"/>
      <c r="R80" s="591"/>
    </row>
    <row r="81" spans="1:18" ht="79.2">
      <c r="A81" s="655">
        <v>2</v>
      </c>
      <c r="B81" s="656">
        <v>3</v>
      </c>
      <c r="C81" s="656">
        <v>1</v>
      </c>
      <c r="D81" s="656">
        <v>3</v>
      </c>
      <c r="E81" s="656">
        <v>1</v>
      </c>
      <c r="F81" s="658"/>
      <c r="G81" s="715" t="s">
        <v>75</v>
      </c>
      <c r="H81" s="648">
        <v>47</v>
      </c>
      <c r="I81" s="728">
        <v>0</v>
      </c>
      <c r="J81" s="739">
        <v>0</v>
      </c>
      <c r="K81" s="729">
        <v>0</v>
      </c>
      <c r="L81" s="729">
        <v>0</v>
      </c>
      <c r="M81" s="591"/>
      <c r="N81" s="591"/>
      <c r="O81" s="591"/>
      <c r="P81" s="591"/>
      <c r="Q81" s="660"/>
      <c r="R81" s="591"/>
    </row>
    <row r="82" spans="1:18" ht="39.6">
      <c r="A82" s="653">
        <v>2</v>
      </c>
      <c r="B82" s="651">
        <v>3</v>
      </c>
      <c r="C82" s="651">
        <v>1</v>
      </c>
      <c r="D82" s="651">
        <v>3</v>
      </c>
      <c r="E82" s="651">
        <v>1</v>
      </c>
      <c r="F82" s="654">
        <v>1</v>
      </c>
      <c r="G82" s="669" t="s">
        <v>76</v>
      </c>
      <c r="H82" s="648">
        <v>48</v>
      </c>
      <c r="I82" s="732">
        <v>0</v>
      </c>
      <c r="J82" s="732">
        <v>0</v>
      </c>
      <c r="K82" s="732">
        <v>0</v>
      </c>
      <c r="L82" s="732">
        <v>0</v>
      </c>
      <c r="M82" s="591"/>
      <c r="N82" s="591"/>
      <c r="O82" s="591"/>
      <c r="P82" s="591"/>
      <c r="Q82" s="660"/>
      <c r="R82" s="591"/>
    </row>
    <row r="83" spans="1:18" ht="66">
      <c r="A83" s="655">
        <v>2</v>
      </c>
      <c r="B83" s="656">
        <v>3</v>
      </c>
      <c r="C83" s="656">
        <v>1</v>
      </c>
      <c r="D83" s="656">
        <v>3</v>
      </c>
      <c r="E83" s="656">
        <v>1</v>
      </c>
      <c r="F83" s="658">
        <v>2</v>
      </c>
      <c r="G83" s="659" t="s">
        <v>77</v>
      </c>
      <c r="H83" s="648">
        <v>49</v>
      </c>
      <c r="I83" s="734">
        <v>0</v>
      </c>
      <c r="J83" s="734">
        <v>0</v>
      </c>
      <c r="K83" s="734">
        <v>0</v>
      </c>
      <c r="L83" s="734">
        <v>0</v>
      </c>
      <c r="M83" s="591"/>
      <c r="N83" s="591"/>
      <c r="O83" s="591"/>
      <c r="P83" s="591"/>
      <c r="Q83" s="660"/>
      <c r="R83" s="591"/>
    </row>
    <row r="84" spans="1:18" ht="52.8">
      <c r="A84" s="653">
        <v>2</v>
      </c>
      <c r="B84" s="651">
        <v>3</v>
      </c>
      <c r="C84" s="651">
        <v>1</v>
      </c>
      <c r="D84" s="651">
        <v>3</v>
      </c>
      <c r="E84" s="651">
        <v>1</v>
      </c>
      <c r="F84" s="654">
        <v>3</v>
      </c>
      <c r="G84" s="669" t="s">
        <v>78</v>
      </c>
      <c r="H84" s="648">
        <v>50</v>
      </c>
      <c r="I84" s="732">
        <v>0</v>
      </c>
      <c r="J84" s="732">
        <v>0</v>
      </c>
      <c r="K84" s="732">
        <v>0</v>
      </c>
      <c r="L84" s="732">
        <v>0</v>
      </c>
      <c r="M84" s="591"/>
      <c r="N84" s="591"/>
      <c r="O84" s="591"/>
      <c r="P84" s="591"/>
      <c r="Q84" s="660"/>
      <c r="R84" s="591"/>
    </row>
    <row r="85" spans="1:18" ht="26.4">
      <c r="A85" s="653">
        <v>2</v>
      </c>
      <c r="B85" s="651">
        <v>3</v>
      </c>
      <c r="C85" s="651">
        <v>2</v>
      </c>
      <c r="D85" s="651"/>
      <c r="E85" s="651"/>
      <c r="F85" s="654"/>
      <c r="G85" s="669" t="s">
        <v>79</v>
      </c>
      <c r="H85" s="648">
        <v>51</v>
      </c>
      <c r="I85" s="728">
        <v>0</v>
      </c>
      <c r="J85" s="728">
        <v>0</v>
      </c>
      <c r="K85" s="728">
        <v>0</v>
      </c>
      <c r="L85" s="728">
        <v>0</v>
      </c>
      <c r="M85" s="591"/>
      <c r="N85" s="591"/>
      <c r="O85" s="591"/>
      <c r="P85" s="591"/>
      <c r="Q85" s="591"/>
      <c r="R85" s="591"/>
    </row>
    <row r="86" spans="1:18" ht="26.4">
      <c r="A86" s="653">
        <v>2</v>
      </c>
      <c r="B86" s="651">
        <v>3</v>
      </c>
      <c r="C86" s="651">
        <v>2</v>
      </c>
      <c r="D86" s="651">
        <v>1</v>
      </c>
      <c r="E86" s="651"/>
      <c r="F86" s="654"/>
      <c r="G86" s="669" t="s">
        <v>79</v>
      </c>
      <c r="H86" s="648">
        <v>52</v>
      </c>
      <c r="I86" s="728">
        <v>0</v>
      </c>
      <c r="J86" s="728">
        <v>0</v>
      </c>
      <c r="K86" s="728">
        <v>0</v>
      </c>
      <c r="L86" s="728">
        <v>0</v>
      </c>
      <c r="M86" s="591"/>
      <c r="N86" s="591"/>
      <c r="O86" s="591"/>
      <c r="P86" s="591"/>
      <c r="Q86" s="591"/>
      <c r="R86" s="591"/>
    </row>
    <row r="87" spans="1:18" ht="26.4">
      <c r="A87" s="653">
        <v>2</v>
      </c>
      <c r="B87" s="651">
        <v>3</v>
      </c>
      <c r="C87" s="651">
        <v>2</v>
      </c>
      <c r="D87" s="651">
        <v>1</v>
      </c>
      <c r="E87" s="651">
        <v>1</v>
      </c>
      <c r="F87" s="654"/>
      <c r="G87" s="669" t="s">
        <v>79</v>
      </c>
      <c r="H87" s="648">
        <v>53</v>
      </c>
      <c r="I87" s="728">
        <v>0</v>
      </c>
      <c r="J87" s="728">
        <v>0</v>
      </c>
      <c r="K87" s="728">
        <v>0</v>
      </c>
      <c r="L87" s="728">
        <v>0</v>
      </c>
      <c r="M87" s="591"/>
      <c r="N87" s="591"/>
      <c r="O87" s="591"/>
      <c r="P87" s="591"/>
      <c r="Q87" s="591"/>
      <c r="R87" s="591"/>
    </row>
    <row r="88" spans="1:18" ht="26.4">
      <c r="A88" s="653">
        <v>2</v>
      </c>
      <c r="B88" s="651">
        <v>3</v>
      </c>
      <c r="C88" s="651">
        <v>2</v>
      </c>
      <c r="D88" s="651">
        <v>1</v>
      </c>
      <c r="E88" s="651">
        <v>1</v>
      </c>
      <c r="F88" s="654">
        <v>1</v>
      </c>
      <c r="G88" s="669" t="s">
        <v>79</v>
      </c>
      <c r="H88" s="648">
        <v>54</v>
      </c>
      <c r="I88" s="734">
        <v>0</v>
      </c>
      <c r="J88" s="734">
        <v>0</v>
      </c>
      <c r="K88" s="734">
        <v>0</v>
      </c>
      <c r="L88" s="734">
        <v>0</v>
      </c>
      <c r="M88" s="591"/>
      <c r="N88" s="591"/>
      <c r="O88" s="591"/>
      <c r="P88" s="591"/>
      <c r="Q88" s="591"/>
      <c r="R88" s="591"/>
    </row>
    <row r="89" spans="1:18" ht="26.4">
      <c r="A89" s="644">
        <v>2</v>
      </c>
      <c r="B89" s="645">
        <v>4</v>
      </c>
      <c r="C89" s="645"/>
      <c r="D89" s="645"/>
      <c r="E89" s="645"/>
      <c r="F89" s="647"/>
      <c r="G89" s="724" t="s">
        <v>80</v>
      </c>
      <c r="H89" s="648">
        <v>55</v>
      </c>
      <c r="I89" s="728">
        <v>0</v>
      </c>
      <c r="J89" s="739">
        <v>0</v>
      </c>
      <c r="K89" s="729">
        <v>0</v>
      </c>
      <c r="L89" s="729">
        <v>0</v>
      </c>
      <c r="M89" s="591"/>
      <c r="N89" s="591"/>
      <c r="O89" s="591"/>
      <c r="P89" s="591"/>
      <c r="Q89" s="591"/>
      <c r="R89" s="591"/>
    </row>
    <row r="90" spans="1:18" ht="52.8">
      <c r="A90" s="655">
        <v>2</v>
      </c>
      <c r="B90" s="656">
        <v>4</v>
      </c>
      <c r="C90" s="656">
        <v>1</v>
      </c>
      <c r="D90" s="656"/>
      <c r="E90" s="656"/>
      <c r="F90" s="658"/>
      <c r="G90" s="659" t="s">
        <v>81</v>
      </c>
      <c r="H90" s="648">
        <v>56</v>
      </c>
      <c r="I90" s="728">
        <v>0</v>
      </c>
      <c r="J90" s="739">
        <v>0</v>
      </c>
      <c r="K90" s="729">
        <v>0</v>
      </c>
      <c r="L90" s="729">
        <v>0</v>
      </c>
      <c r="M90" s="591"/>
      <c r="N90" s="591"/>
      <c r="O90" s="591"/>
      <c r="P90" s="591"/>
      <c r="Q90" s="591"/>
      <c r="R90" s="591"/>
    </row>
    <row r="91" spans="1:18" ht="52.8">
      <c r="A91" s="655">
        <v>2</v>
      </c>
      <c r="B91" s="656">
        <v>4</v>
      </c>
      <c r="C91" s="656">
        <v>1</v>
      </c>
      <c r="D91" s="656">
        <v>1</v>
      </c>
      <c r="E91" s="656"/>
      <c r="F91" s="658"/>
      <c r="G91" s="659" t="s">
        <v>81</v>
      </c>
      <c r="H91" s="648">
        <v>57</v>
      </c>
      <c r="I91" s="728">
        <v>0</v>
      </c>
      <c r="J91" s="739">
        <v>0</v>
      </c>
      <c r="K91" s="729">
        <v>0</v>
      </c>
      <c r="L91" s="729">
        <v>0</v>
      </c>
      <c r="M91" s="591"/>
      <c r="N91" s="591"/>
      <c r="O91" s="591"/>
      <c r="P91" s="591"/>
      <c r="Q91" s="591"/>
      <c r="R91" s="591"/>
    </row>
    <row r="92" spans="1:18" ht="52.8">
      <c r="A92" s="655">
        <v>2</v>
      </c>
      <c r="B92" s="656">
        <v>4</v>
      </c>
      <c r="C92" s="656">
        <v>1</v>
      </c>
      <c r="D92" s="656">
        <v>1</v>
      </c>
      <c r="E92" s="656">
        <v>1</v>
      </c>
      <c r="F92" s="658"/>
      <c r="G92" s="659" t="s">
        <v>81</v>
      </c>
      <c r="H92" s="648">
        <v>58</v>
      </c>
      <c r="I92" s="728">
        <v>0</v>
      </c>
      <c r="J92" s="739">
        <v>0</v>
      </c>
      <c r="K92" s="729">
        <v>0</v>
      </c>
      <c r="L92" s="729">
        <v>0</v>
      </c>
      <c r="M92" s="591"/>
      <c r="N92" s="591"/>
      <c r="O92" s="591"/>
      <c r="P92" s="591"/>
      <c r="Q92" s="591"/>
      <c r="R92" s="591"/>
    </row>
    <row r="93" spans="1:18" ht="26.4">
      <c r="A93" s="655">
        <v>2</v>
      </c>
      <c r="B93" s="656">
        <v>4</v>
      </c>
      <c r="C93" s="656">
        <v>1</v>
      </c>
      <c r="D93" s="656">
        <v>1</v>
      </c>
      <c r="E93" s="656">
        <v>1</v>
      </c>
      <c r="F93" s="658">
        <v>1</v>
      </c>
      <c r="G93" s="659" t="s">
        <v>82</v>
      </c>
      <c r="H93" s="648">
        <v>59</v>
      </c>
      <c r="I93" s="734">
        <v>0</v>
      </c>
      <c r="J93" s="734">
        <v>0</v>
      </c>
      <c r="K93" s="734">
        <v>0</v>
      </c>
      <c r="L93" s="734">
        <v>0</v>
      </c>
      <c r="M93" s="591"/>
      <c r="N93" s="591"/>
      <c r="O93" s="591"/>
      <c r="P93" s="591"/>
      <c r="Q93" s="591"/>
      <c r="R93" s="591"/>
    </row>
    <row r="94" spans="1:18" ht="39.6">
      <c r="A94" s="655">
        <v>2</v>
      </c>
      <c r="B94" s="655">
        <v>4</v>
      </c>
      <c r="C94" s="655">
        <v>1</v>
      </c>
      <c r="D94" s="656">
        <v>1</v>
      </c>
      <c r="E94" s="656">
        <v>1</v>
      </c>
      <c r="F94" s="679">
        <v>2</v>
      </c>
      <c r="G94" s="657" t="s">
        <v>83</v>
      </c>
      <c r="H94" s="648">
        <v>60</v>
      </c>
      <c r="I94" s="734">
        <v>0</v>
      </c>
      <c r="J94" s="734">
        <v>0</v>
      </c>
      <c r="K94" s="734">
        <v>0</v>
      </c>
      <c r="L94" s="734">
        <v>0</v>
      </c>
      <c r="M94" s="591"/>
      <c r="N94" s="591"/>
      <c r="O94" s="591"/>
      <c r="P94" s="591"/>
      <c r="Q94" s="591"/>
      <c r="R94" s="591"/>
    </row>
    <row r="95" spans="1:18" ht="26.4">
      <c r="A95" s="655">
        <v>2</v>
      </c>
      <c r="B95" s="656">
        <v>4</v>
      </c>
      <c r="C95" s="655">
        <v>1</v>
      </c>
      <c r="D95" s="656">
        <v>1</v>
      </c>
      <c r="E95" s="656">
        <v>1</v>
      </c>
      <c r="F95" s="679">
        <v>3</v>
      </c>
      <c r="G95" s="657" t="s">
        <v>84</v>
      </c>
      <c r="H95" s="648">
        <v>61</v>
      </c>
      <c r="I95" s="734">
        <v>0</v>
      </c>
      <c r="J95" s="734">
        <v>0</v>
      </c>
      <c r="K95" s="734">
        <v>0</v>
      </c>
      <c r="L95" s="734">
        <v>0</v>
      </c>
      <c r="M95" s="591"/>
      <c r="N95" s="591"/>
      <c r="O95" s="591"/>
      <c r="P95" s="591"/>
      <c r="Q95" s="591"/>
      <c r="R95" s="591"/>
    </row>
    <row r="96" spans="1:18">
      <c r="A96" s="644">
        <v>2</v>
      </c>
      <c r="B96" s="645">
        <v>5</v>
      </c>
      <c r="C96" s="644"/>
      <c r="D96" s="645"/>
      <c r="E96" s="645"/>
      <c r="F96" s="680"/>
      <c r="G96" s="725" t="s">
        <v>85</v>
      </c>
      <c r="H96" s="648">
        <v>62</v>
      </c>
      <c r="I96" s="728">
        <v>0</v>
      </c>
      <c r="J96" s="739">
        <v>0</v>
      </c>
      <c r="K96" s="729">
        <v>0</v>
      </c>
      <c r="L96" s="729">
        <v>0</v>
      </c>
      <c r="M96" s="591"/>
      <c r="N96" s="591"/>
      <c r="O96" s="591"/>
      <c r="P96" s="591"/>
      <c r="Q96" s="591"/>
      <c r="R96" s="591"/>
    </row>
    <row r="97" spans="1:13" ht="52.8">
      <c r="A97" s="653">
        <v>2</v>
      </c>
      <c r="B97" s="651">
        <v>5</v>
      </c>
      <c r="C97" s="653">
        <v>1</v>
      </c>
      <c r="D97" s="651"/>
      <c r="E97" s="651"/>
      <c r="F97" s="681"/>
      <c r="G97" s="714" t="s">
        <v>86</v>
      </c>
      <c r="H97" s="648">
        <v>63</v>
      </c>
      <c r="I97" s="735">
        <v>0</v>
      </c>
      <c r="J97" s="740">
        <v>0</v>
      </c>
      <c r="K97" s="736">
        <v>0</v>
      </c>
      <c r="L97" s="736">
        <v>0</v>
      </c>
      <c r="M97" s="591"/>
    </row>
    <row r="98" spans="1:13" ht="52.8">
      <c r="A98" s="655">
        <v>2</v>
      </c>
      <c r="B98" s="656">
        <v>5</v>
      </c>
      <c r="C98" s="655">
        <v>1</v>
      </c>
      <c r="D98" s="656">
        <v>1</v>
      </c>
      <c r="E98" s="656"/>
      <c r="F98" s="679"/>
      <c r="G98" s="713" t="s">
        <v>86</v>
      </c>
      <c r="H98" s="648">
        <v>64</v>
      </c>
      <c r="I98" s="728">
        <v>0</v>
      </c>
      <c r="J98" s="739">
        <v>0</v>
      </c>
      <c r="K98" s="729">
        <v>0</v>
      </c>
      <c r="L98" s="729">
        <v>0</v>
      </c>
      <c r="M98" s="591"/>
    </row>
    <row r="99" spans="1:13" ht="52.8">
      <c r="A99" s="655">
        <v>2</v>
      </c>
      <c r="B99" s="656">
        <v>5</v>
      </c>
      <c r="C99" s="655">
        <v>1</v>
      </c>
      <c r="D99" s="656">
        <v>1</v>
      </c>
      <c r="E99" s="656">
        <v>1</v>
      </c>
      <c r="F99" s="679"/>
      <c r="G99" s="713" t="s">
        <v>86</v>
      </c>
      <c r="H99" s="648">
        <v>65</v>
      </c>
      <c r="I99" s="728">
        <v>0</v>
      </c>
      <c r="J99" s="739">
        <v>0</v>
      </c>
      <c r="K99" s="729">
        <v>0</v>
      </c>
      <c r="L99" s="729">
        <v>0</v>
      </c>
      <c r="M99" s="591"/>
    </row>
    <row r="100" spans="1:13" ht="105.6">
      <c r="A100" s="655">
        <v>2</v>
      </c>
      <c r="B100" s="656">
        <v>5</v>
      </c>
      <c r="C100" s="655">
        <v>1</v>
      </c>
      <c r="D100" s="656">
        <v>1</v>
      </c>
      <c r="E100" s="656">
        <v>1</v>
      </c>
      <c r="F100" s="679">
        <v>1</v>
      </c>
      <c r="G100" s="713" t="s">
        <v>87</v>
      </c>
      <c r="H100" s="648">
        <v>66</v>
      </c>
      <c r="I100" s="734">
        <v>0</v>
      </c>
      <c r="J100" s="734">
        <v>0</v>
      </c>
      <c r="K100" s="734">
        <v>0</v>
      </c>
      <c r="L100" s="734">
        <v>0</v>
      </c>
      <c r="M100" s="591"/>
    </row>
    <row r="101" spans="1:13" ht="66">
      <c r="A101" s="655">
        <v>2</v>
      </c>
      <c r="B101" s="656">
        <v>5</v>
      </c>
      <c r="C101" s="655">
        <v>1</v>
      </c>
      <c r="D101" s="656">
        <v>1</v>
      </c>
      <c r="E101" s="656">
        <v>1</v>
      </c>
      <c r="F101" s="679">
        <v>2</v>
      </c>
      <c r="G101" s="713" t="s">
        <v>88</v>
      </c>
      <c r="H101" s="648">
        <v>67</v>
      </c>
      <c r="I101" s="734">
        <v>0</v>
      </c>
      <c r="J101" s="734">
        <v>0</v>
      </c>
      <c r="K101" s="734">
        <v>0</v>
      </c>
      <c r="L101" s="734">
        <v>0</v>
      </c>
      <c r="M101" s="591"/>
    </row>
    <row r="102" spans="1:13" ht="66">
      <c r="A102" s="655">
        <v>2</v>
      </c>
      <c r="B102" s="656">
        <v>5</v>
      </c>
      <c r="C102" s="655">
        <v>2</v>
      </c>
      <c r="D102" s="656"/>
      <c r="E102" s="656"/>
      <c r="F102" s="679"/>
      <c r="G102" s="713" t="s">
        <v>89</v>
      </c>
      <c r="H102" s="648">
        <v>68</v>
      </c>
      <c r="I102" s="728">
        <v>0</v>
      </c>
      <c r="J102" s="739">
        <v>0</v>
      </c>
      <c r="K102" s="729">
        <v>0</v>
      </c>
      <c r="L102" s="728">
        <v>0</v>
      </c>
      <c r="M102" s="591"/>
    </row>
    <row r="103" spans="1:13" ht="66">
      <c r="A103" s="659">
        <v>2</v>
      </c>
      <c r="B103" s="655">
        <v>5</v>
      </c>
      <c r="C103" s="656">
        <v>2</v>
      </c>
      <c r="D103" s="657">
        <v>1</v>
      </c>
      <c r="E103" s="655"/>
      <c r="F103" s="679"/>
      <c r="G103" s="713" t="s">
        <v>89</v>
      </c>
      <c r="H103" s="648">
        <v>69</v>
      </c>
      <c r="I103" s="728">
        <v>0</v>
      </c>
      <c r="J103" s="739">
        <v>0</v>
      </c>
      <c r="K103" s="729">
        <v>0</v>
      </c>
      <c r="L103" s="728">
        <v>0</v>
      </c>
      <c r="M103" s="591"/>
    </row>
    <row r="104" spans="1:13" ht="66">
      <c r="A104" s="659">
        <v>2</v>
      </c>
      <c r="B104" s="655">
        <v>5</v>
      </c>
      <c r="C104" s="656">
        <v>2</v>
      </c>
      <c r="D104" s="657">
        <v>1</v>
      </c>
      <c r="E104" s="655">
        <v>1</v>
      </c>
      <c r="F104" s="679"/>
      <c r="G104" s="713" t="s">
        <v>89</v>
      </c>
      <c r="H104" s="648">
        <v>70</v>
      </c>
      <c r="I104" s="728">
        <v>0</v>
      </c>
      <c r="J104" s="739">
        <v>0</v>
      </c>
      <c r="K104" s="729">
        <v>0</v>
      </c>
      <c r="L104" s="728">
        <v>0</v>
      </c>
      <c r="M104" s="591"/>
    </row>
    <row r="105" spans="1:13" ht="118.8">
      <c r="A105" s="659">
        <v>2</v>
      </c>
      <c r="B105" s="655">
        <v>5</v>
      </c>
      <c r="C105" s="656">
        <v>2</v>
      </c>
      <c r="D105" s="657">
        <v>1</v>
      </c>
      <c r="E105" s="655">
        <v>1</v>
      </c>
      <c r="F105" s="679">
        <v>1</v>
      </c>
      <c r="G105" s="713" t="s">
        <v>90</v>
      </c>
      <c r="H105" s="648">
        <v>71</v>
      </c>
      <c r="I105" s="734">
        <v>0</v>
      </c>
      <c r="J105" s="734">
        <v>0</v>
      </c>
      <c r="K105" s="734">
        <v>0</v>
      </c>
      <c r="L105" s="734">
        <v>0</v>
      </c>
      <c r="M105" s="591"/>
    </row>
    <row r="106" spans="1:13" ht="92.4">
      <c r="A106" s="659">
        <v>2</v>
      </c>
      <c r="B106" s="655">
        <v>5</v>
      </c>
      <c r="C106" s="656">
        <v>2</v>
      </c>
      <c r="D106" s="657">
        <v>1</v>
      </c>
      <c r="E106" s="655">
        <v>1</v>
      </c>
      <c r="F106" s="679">
        <v>2</v>
      </c>
      <c r="G106" s="713" t="s">
        <v>91</v>
      </c>
      <c r="H106" s="648">
        <v>72</v>
      </c>
      <c r="I106" s="734">
        <v>0</v>
      </c>
      <c r="J106" s="734">
        <v>0</v>
      </c>
      <c r="K106" s="734">
        <v>0</v>
      </c>
      <c r="L106" s="734">
        <v>0</v>
      </c>
      <c r="M106" s="591"/>
    </row>
    <row r="107" spans="1:13" ht="79.2">
      <c r="A107" s="659">
        <v>2</v>
      </c>
      <c r="B107" s="655">
        <v>5</v>
      </c>
      <c r="C107" s="656">
        <v>3</v>
      </c>
      <c r="D107" s="657"/>
      <c r="E107" s="655"/>
      <c r="F107" s="679"/>
      <c r="G107" s="713" t="s">
        <v>92</v>
      </c>
      <c r="H107" s="648">
        <v>73</v>
      </c>
      <c r="I107" s="728">
        <v>0</v>
      </c>
      <c r="J107" s="728">
        <v>0</v>
      </c>
      <c r="K107" s="728">
        <v>0</v>
      </c>
      <c r="L107" s="728">
        <v>0</v>
      </c>
      <c r="M107" s="591"/>
    </row>
    <row r="108" spans="1:13" ht="132">
      <c r="A108" s="659">
        <v>2</v>
      </c>
      <c r="B108" s="655">
        <v>5</v>
      </c>
      <c r="C108" s="656">
        <v>3</v>
      </c>
      <c r="D108" s="657">
        <v>1</v>
      </c>
      <c r="E108" s="655"/>
      <c r="F108" s="679"/>
      <c r="G108" s="657" t="s">
        <v>93</v>
      </c>
      <c r="H108" s="648">
        <v>74</v>
      </c>
      <c r="I108" s="728">
        <v>0</v>
      </c>
      <c r="J108" s="739">
        <v>0</v>
      </c>
      <c r="K108" s="729">
        <v>0</v>
      </c>
      <c r="L108" s="728">
        <v>0</v>
      </c>
      <c r="M108" s="591"/>
    </row>
    <row r="109" spans="1:13" ht="132">
      <c r="A109" s="663">
        <v>2</v>
      </c>
      <c r="B109" s="664">
        <v>5</v>
      </c>
      <c r="C109" s="665">
        <v>3</v>
      </c>
      <c r="D109" s="666">
        <v>1</v>
      </c>
      <c r="E109" s="664">
        <v>1</v>
      </c>
      <c r="F109" s="682"/>
      <c r="G109" s="666" t="s">
        <v>93</v>
      </c>
      <c r="H109" s="648">
        <v>75</v>
      </c>
      <c r="I109" s="731">
        <v>0</v>
      </c>
      <c r="J109" s="731">
        <v>0</v>
      </c>
      <c r="K109" s="731">
        <v>0</v>
      </c>
      <c r="L109" s="731">
        <v>0</v>
      </c>
      <c r="M109" s="591"/>
    </row>
    <row r="110" spans="1:13" ht="132">
      <c r="A110" s="659">
        <v>2</v>
      </c>
      <c r="B110" s="655">
        <v>5</v>
      </c>
      <c r="C110" s="656">
        <v>3</v>
      </c>
      <c r="D110" s="657">
        <v>1</v>
      </c>
      <c r="E110" s="655">
        <v>1</v>
      </c>
      <c r="F110" s="679">
        <v>1</v>
      </c>
      <c r="G110" s="657" t="s">
        <v>93</v>
      </c>
      <c r="H110" s="648">
        <v>76</v>
      </c>
      <c r="I110" s="734">
        <v>0</v>
      </c>
      <c r="J110" s="734">
        <v>0</v>
      </c>
      <c r="K110" s="734">
        <v>0</v>
      </c>
      <c r="L110" s="734">
        <v>0</v>
      </c>
      <c r="M110" s="591"/>
    </row>
    <row r="111" spans="1:13" ht="158.4">
      <c r="A111" s="663">
        <v>2</v>
      </c>
      <c r="B111" s="664">
        <v>5</v>
      </c>
      <c r="C111" s="665">
        <v>3</v>
      </c>
      <c r="D111" s="666">
        <v>1</v>
      </c>
      <c r="E111" s="664">
        <v>1</v>
      </c>
      <c r="F111" s="682">
        <v>2</v>
      </c>
      <c r="G111" s="666" t="s">
        <v>94</v>
      </c>
      <c r="H111" s="648">
        <v>77</v>
      </c>
      <c r="I111" s="734">
        <v>0</v>
      </c>
      <c r="J111" s="734">
        <v>0</v>
      </c>
      <c r="K111" s="734">
        <v>0</v>
      </c>
      <c r="L111" s="734">
        <v>0</v>
      </c>
      <c r="M111" s="591"/>
    </row>
    <row r="112" spans="1:13" ht="145.19999999999999">
      <c r="A112" s="663">
        <v>2</v>
      </c>
      <c r="B112" s="664">
        <v>5</v>
      </c>
      <c r="C112" s="665">
        <v>3</v>
      </c>
      <c r="D112" s="666">
        <v>1</v>
      </c>
      <c r="E112" s="664">
        <v>1</v>
      </c>
      <c r="F112" s="682">
        <v>3</v>
      </c>
      <c r="G112" s="666" t="s">
        <v>95</v>
      </c>
      <c r="H112" s="648">
        <v>78</v>
      </c>
      <c r="I112" s="742">
        <v>0</v>
      </c>
      <c r="J112" s="742">
        <v>0</v>
      </c>
      <c r="K112" s="742">
        <v>0</v>
      </c>
      <c r="L112" s="742">
        <v>0</v>
      </c>
      <c r="M112" s="591"/>
    </row>
    <row r="113" spans="1:13" ht="118.8">
      <c r="A113" s="663">
        <v>2</v>
      </c>
      <c r="B113" s="664">
        <v>5</v>
      </c>
      <c r="C113" s="665">
        <v>3</v>
      </c>
      <c r="D113" s="666">
        <v>1</v>
      </c>
      <c r="E113" s="664">
        <v>1</v>
      </c>
      <c r="F113" s="682">
        <v>4</v>
      </c>
      <c r="G113" s="666" t="s">
        <v>96</v>
      </c>
      <c r="H113" s="648">
        <v>79</v>
      </c>
      <c r="I113" s="733">
        <v>0</v>
      </c>
      <c r="J113" s="733">
        <v>0</v>
      </c>
      <c r="K113" s="733">
        <v>0</v>
      </c>
      <c r="L113" s="733">
        <v>0</v>
      </c>
      <c r="M113" s="591"/>
    </row>
    <row r="114" spans="1:13" ht="92.4">
      <c r="A114" s="663">
        <v>2</v>
      </c>
      <c r="B114" s="664">
        <v>5</v>
      </c>
      <c r="C114" s="665">
        <v>3</v>
      </c>
      <c r="D114" s="666">
        <v>2</v>
      </c>
      <c r="E114" s="664"/>
      <c r="F114" s="682"/>
      <c r="G114" s="666" t="s">
        <v>97</v>
      </c>
      <c r="H114" s="648">
        <v>80</v>
      </c>
      <c r="I114" s="731">
        <v>0</v>
      </c>
      <c r="J114" s="731">
        <v>0</v>
      </c>
      <c r="K114" s="731">
        <v>0</v>
      </c>
      <c r="L114" s="731">
        <v>0</v>
      </c>
      <c r="M114" s="591"/>
    </row>
    <row r="115" spans="1:13" ht="92.4">
      <c r="A115" s="663">
        <v>2</v>
      </c>
      <c r="B115" s="664">
        <v>5</v>
      </c>
      <c r="C115" s="665">
        <v>3</v>
      </c>
      <c r="D115" s="666">
        <v>2</v>
      </c>
      <c r="E115" s="664">
        <v>1</v>
      </c>
      <c r="F115" s="682"/>
      <c r="G115" s="666" t="s">
        <v>97</v>
      </c>
      <c r="H115" s="648">
        <v>81</v>
      </c>
      <c r="I115" s="729">
        <v>0</v>
      </c>
      <c r="J115" s="729">
        <v>0</v>
      </c>
      <c r="K115" s="729">
        <v>0</v>
      </c>
      <c r="L115" s="729">
        <v>0</v>
      </c>
      <c r="M115" s="591"/>
    </row>
    <row r="116" spans="1:13" ht="92.4">
      <c r="A116" s="663">
        <v>2</v>
      </c>
      <c r="B116" s="664">
        <v>5</v>
      </c>
      <c r="C116" s="665">
        <v>3</v>
      </c>
      <c r="D116" s="666">
        <v>2</v>
      </c>
      <c r="E116" s="664">
        <v>1</v>
      </c>
      <c r="F116" s="682">
        <v>1</v>
      </c>
      <c r="G116" s="666" t="s">
        <v>97</v>
      </c>
      <c r="H116" s="648">
        <v>82</v>
      </c>
      <c r="I116" s="734">
        <v>0</v>
      </c>
      <c r="J116" s="734">
        <v>0</v>
      </c>
      <c r="K116" s="734">
        <v>0</v>
      </c>
      <c r="L116" s="734">
        <v>0</v>
      </c>
      <c r="M116" s="591"/>
    </row>
    <row r="117" spans="1:13" ht="118.8">
      <c r="A117" s="663">
        <v>2</v>
      </c>
      <c r="B117" s="664">
        <v>5</v>
      </c>
      <c r="C117" s="665">
        <v>3</v>
      </c>
      <c r="D117" s="666">
        <v>2</v>
      </c>
      <c r="E117" s="664">
        <v>1</v>
      </c>
      <c r="F117" s="682">
        <v>2</v>
      </c>
      <c r="G117" s="666" t="s">
        <v>98</v>
      </c>
      <c r="H117" s="648">
        <v>83</v>
      </c>
      <c r="I117" s="734">
        <v>0</v>
      </c>
      <c r="J117" s="734">
        <v>0</v>
      </c>
      <c r="K117" s="734">
        <v>0</v>
      </c>
      <c r="L117" s="734">
        <v>0</v>
      </c>
      <c r="M117" s="591"/>
    </row>
    <row r="118" spans="1:13" ht="105.6">
      <c r="A118" s="663">
        <v>2</v>
      </c>
      <c r="B118" s="664">
        <v>5</v>
      </c>
      <c r="C118" s="665">
        <v>3</v>
      </c>
      <c r="D118" s="666">
        <v>2</v>
      </c>
      <c r="E118" s="664">
        <v>1</v>
      </c>
      <c r="F118" s="682">
        <v>3</v>
      </c>
      <c r="G118" s="666" t="s">
        <v>99</v>
      </c>
      <c r="H118" s="648">
        <v>84</v>
      </c>
      <c r="I118" s="734">
        <v>0</v>
      </c>
      <c r="J118" s="734">
        <v>0</v>
      </c>
      <c r="K118" s="734">
        <v>0</v>
      </c>
      <c r="L118" s="734">
        <v>0</v>
      </c>
      <c r="M118" s="591"/>
    </row>
    <row r="119" spans="1:13" ht="92.4">
      <c r="A119" s="663">
        <v>2</v>
      </c>
      <c r="B119" s="664">
        <v>5</v>
      </c>
      <c r="C119" s="665">
        <v>3</v>
      </c>
      <c r="D119" s="666">
        <v>2</v>
      </c>
      <c r="E119" s="664">
        <v>1</v>
      </c>
      <c r="F119" s="682">
        <v>4</v>
      </c>
      <c r="G119" s="666" t="s">
        <v>100</v>
      </c>
      <c r="H119" s="648">
        <v>85</v>
      </c>
      <c r="I119" s="734">
        <v>0</v>
      </c>
      <c r="J119" s="734">
        <v>0</v>
      </c>
      <c r="K119" s="734">
        <v>0</v>
      </c>
      <c r="L119" s="734">
        <v>0</v>
      </c>
      <c r="M119" s="591"/>
    </row>
    <row r="120" spans="1:13" ht="52.8">
      <c r="A120" s="675">
        <v>2</v>
      </c>
      <c r="B120" s="644">
        <v>6</v>
      </c>
      <c r="C120" s="645"/>
      <c r="D120" s="646"/>
      <c r="E120" s="644"/>
      <c r="F120" s="680"/>
      <c r="G120" s="726" t="s">
        <v>101</v>
      </c>
      <c r="H120" s="648">
        <v>86</v>
      </c>
      <c r="I120" s="728">
        <v>0</v>
      </c>
      <c r="J120" s="728">
        <v>0</v>
      </c>
      <c r="K120" s="728">
        <v>0</v>
      </c>
      <c r="L120" s="728">
        <v>0</v>
      </c>
      <c r="M120" s="591"/>
    </row>
    <row r="121" spans="1:13" ht="39.6">
      <c r="A121" s="663">
        <v>2</v>
      </c>
      <c r="B121" s="664">
        <v>6</v>
      </c>
      <c r="C121" s="665">
        <v>1</v>
      </c>
      <c r="D121" s="666"/>
      <c r="E121" s="664"/>
      <c r="F121" s="682"/>
      <c r="G121" s="666" t="s">
        <v>102</v>
      </c>
      <c r="H121" s="648">
        <v>87</v>
      </c>
      <c r="I121" s="731">
        <v>0</v>
      </c>
      <c r="J121" s="741">
        <v>0</v>
      </c>
      <c r="K121" s="730">
        <v>0</v>
      </c>
      <c r="L121" s="731">
        <v>0</v>
      </c>
      <c r="M121" s="591"/>
    </row>
    <row r="122" spans="1:13" ht="39.6">
      <c r="A122" s="659">
        <v>2</v>
      </c>
      <c r="B122" s="655">
        <v>6</v>
      </c>
      <c r="C122" s="656">
        <v>1</v>
      </c>
      <c r="D122" s="657">
        <v>1</v>
      </c>
      <c r="E122" s="655"/>
      <c r="F122" s="679"/>
      <c r="G122" s="657" t="s">
        <v>102</v>
      </c>
      <c r="H122" s="648">
        <v>88</v>
      </c>
      <c r="I122" s="728">
        <v>0</v>
      </c>
      <c r="J122" s="739">
        <v>0</v>
      </c>
      <c r="K122" s="729">
        <v>0</v>
      </c>
      <c r="L122" s="728">
        <v>0</v>
      </c>
      <c r="M122" s="591"/>
    </row>
    <row r="123" spans="1:13" ht="39.6">
      <c r="A123" s="659">
        <v>2</v>
      </c>
      <c r="B123" s="655">
        <v>6</v>
      </c>
      <c r="C123" s="656">
        <v>1</v>
      </c>
      <c r="D123" s="657">
        <v>1</v>
      </c>
      <c r="E123" s="655">
        <v>1</v>
      </c>
      <c r="F123" s="679"/>
      <c r="G123" s="657" t="s">
        <v>102</v>
      </c>
      <c r="H123" s="648">
        <v>89</v>
      </c>
      <c r="I123" s="728">
        <v>0</v>
      </c>
      <c r="J123" s="739">
        <v>0</v>
      </c>
      <c r="K123" s="729">
        <v>0</v>
      </c>
      <c r="L123" s="728">
        <v>0</v>
      </c>
      <c r="M123" s="591"/>
    </row>
    <row r="124" spans="1:13">
      <c r="A124" s="659">
        <v>2</v>
      </c>
      <c r="B124" s="655">
        <v>6</v>
      </c>
      <c r="C124" s="656">
        <v>1</v>
      </c>
      <c r="D124" s="657">
        <v>1</v>
      </c>
      <c r="E124" s="655">
        <v>1</v>
      </c>
      <c r="F124" s="679">
        <v>1</v>
      </c>
      <c r="G124" s="657" t="s">
        <v>103</v>
      </c>
      <c r="H124" s="648">
        <v>90</v>
      </c>
      <c r="I124" s="734">
        <v>0</v>
      </c>
      <c r="J124" s="734">
        <v>0</v>
      </c>
      <c r="K124" s="734">
        <v>0</v>
      </c>
      <c r="L124" s="734">
        <v>0</v>
      </c>
      <c r="M124" s="591"/>
    </row>
    <row r="125" spans="1:13" ht="39.6">
      <c r="A125" s="669">
        <v>2</v>
      </c>
      <c r="B125" s="653">
        <v>6</v>
      </c>
      <c r="C125" s="651">
        <v>1</v>
      </c>
      <c r="D125" s="652">
        <v>1</v>
      </c>
      <c r="E125" s="653">
        <v>1</v>
      </c>
      <c r="F125" s="681">
        <v>2</v>
      </c>
      <c r="G125" s="652" t="s">
        <v>104</v>
      </c>
      <c r="H125" s="648">
        <v>91</v>
      </c>
      <c r="I125" s="732">
        <v>0</v>
      </c>
      <c r="J125" s="732">
        <v>0</v>
      </c>
      <c r="K125" s="732">
        <v>0</v>
      </c>
      <c r="L125" s="732">
        <v>0</v>
      </c>
      <c r="M125" s="591"/>
    </row>
    <row r="126" spans="1:13" ht="66">
      <c r="A126" s="659">
        <v>2</v>
      </c>
      <c r="B126" s="655">
        <v>6</v>
      </c>
      <c r="C126" s="656">
        <v>2</v>
      </c>
      <c r="D126" s="657"/>
      <c r="E126" s="655"/>
      <c r="F126" s="679"/>
      <c r="G126" s="657" t="s">
        <v>105</v>
      </c>
      <c r="H126" s="648">
        <v>92</v>
      </c>
      <c r="I126" s="728">
        <v>0</v>
      </c>
      <c r="J126" s="739">
        <v>0</v>
      </c>
      <c r="K126" s="729">
        <v>0</v>
      </c>
      <c r="L126" s="728">
        <v>0</v>
      </c>
      <c r="M126" s="591"/>
    </row>
    <row r="127" spans="1:13" ht="66">
      <c r="A127" s="659">
        <v>2</v>
      </c>
      <c r="B127" s="655">
        <v>6</v>
      </c>
      <c r="C127" s="656">
        <v>2</v>
      </c>
      <c r="D127" s="657">
        <v>1</v>
      </c>
      <c r="E127" s="655"/>
      <c r="F127" s="679"/>
      <c r="G127" s="657" t="s">
        <v>105</v>
      </c>
      <c r="H127" s="648">
        <v>93</v>
      </c>
      <c r="I127" s="728">
        <v>0</v>
      </c>
      <c r="J127" s="739">
        <v>0</v>
      </c>
      <c r="K127" s="729">
        <v>0</v>
      </c>
      <c r="L127" s="728">
        <v>0</v>
      </c>
      <c r="M127" s="591"/>
    </row>
    <row r="128" spans="1:13" ht="66">
      <c r="A128" s="659">
        <v>2</v>
      </c>
      <c r="B128" s="655">
        <v>6</v>
      </c>
      <c r="C128" s="656">
        <v>2</v>
      </c>
      <c r="D128" s="657">
        <v>1</v>
      </c>
      <c r="E128" s="655">
        <v>1</v>
      </c>
      <c r="F128" s="679"/>
      <c r="G128" s="657" t="s">
        <v>105</v>
      </c>
      <c r="H128" s="648">
        <v>94</v>
      </c>
      <c r="I128" s="743">
        <v>0</v>
      </c>
      <c r="J128" s="744">
        <v>0</v>
      </c>
      <c r="K128" s="745">
        <v>0</v>
      </c>
      <c r="L128" s="743">
        <v>0</v>
      </c>
      <c r="M128" s="591"/>
    </row>
    <row r="129" spans="1:13" ht="66">
      <c r="A129" s="659">
        <v>2</v>
      </c>
      <c r="B129" s="655">
        <v>6</v>
      </c>
      <c r="C129" s="656">
        <v>2</v>
      </c>
      <c r="D129" s="657">
        <v>1</v>
      </c>
      <c r="E129" s="655">
        <v>1</v>
      </c>
      <c r="F129" s="679">
        <v>1</v>
      </c>
      <c r="G129" s="657" t="s">
        <v>105</v>
      </c>
      <c r="H129" s="648">
        <v>95</v>
      </c>
      <c r="I129" s="734">
        <v>0</v>
      </c>
      <c r="J129" s="734">
        <v>0</v>
      </c>
      <c r="K129" s="734">
        <v>0</v>
      </c>
      <c r="L129" s="734">
        <v>0</v>
      </c>
      <c r="M129" s="591"/>
    </row>
    <row r="130" spans="1:13" ht="66">
      <c r="A130" s="669">
        <v>2</v>
      </c>
      <c r="B130" s="653">
        <v>6</v>
      </c>
      <c r="C130" s="651">
        <v>3</v>
      </c>
      <c r="D130" s="652"/>
      <c r="E130" s="653"/>
      <c r="F130" s="681"/>
      <c r="G130" s="652" t="s">
        <v>106</v>
      </c>
      <c r="H130" s="648">
        <v>96</v>
      </c>
      <c r="I130" s="735">
        <v>0</v>
      </c>
      <c r="J130" s="740">
        <v>0</v>
      </c>
      <c r="K130" s="736">
        <v>0</v>
      </c>
      <c r="L130" s="735">
        <v>0</v>
      </c>
      <c r="M130" s="591"/>
    </row>
    <row r="131" spans="1:13" ht="66">
      <c r="A131" s="659">
        <v>2</v>
      </c>
      <c r="B131" s="655">
        <v>6</v>
      </c>
      <c r="C131" s="656">
        <v>3</v>
      </c>
      <c r="D131" s="657">
        <v>1</v>
      </c>
      <c r="E131" s="655"/>
      <c r="F131" s="679"/>
      <c r="G131" s="657" t="s">
        <v>106</v>
      </c>
      <c r="H131" s="648">
        <v>97</v>
      </c>
      <c r="I131" s="728">
        <v>0</v>
      </c>
      <c r="J131" s="739">
        <v>0</v>
      </c>
      <c r="K131" s="729">
        <v>0</v>
      </c>
      <c r="L131" s="728">
        <v>0</v>
      </c>
      <c r="M131" s="591"/>
    </row>
    <row r="132" spans="1:13" ht="66">
      <c r="A132" s="659">
        <v>2</v>
      </c>
      <c r="B132" s="655">
        <v>6</v>
      </c>
      <c r="C132" s="656">
        <v>3</v>
      </c>
      <c r="D132" s="657">
        <v>1</v>
      </c>
      <c r="E132" s="655">
        <v>1</v>
      </c>
      <c r="F132" s="679"/>
      <c r="G132" s="657" t="s">
        <v>106</v>
      </c>
      <c r="H132" s="648">
        <v>98</v>
      </c>
      <c r="I132" s="728">
        <v>0</v>
      </c>
      <c r="J132" s="739">
        <v>0</v>
      </c>
      <c r="K132" s="729">
        <v>0</v>
      </c>
      <c r="L132" s="728">
        <v>0</v>
      </c>
      <c r="M132" s="591"/>
    </row>
    <row r="133" spans="1:13" ht="66">
      <c r="A133" s="659">
        <v>2</v>
      </c>
      <c r="B133" s="655">
        <v>6</v>
      </c>
      <c r="C133" s="656">
        <v>3</v>
      </c>
      <c r="D133" s="657">
        <v>1</v>
      </c>
      <c r="E133" s="655">
        <v>1</v>
      </c>
      <c r="F133" s="679">
        <v>1</v>
      </c>
      <c r="G133" s="657" t="s">
        <v>106</v>
      </c>
      <c r="H133" s="648">
        <v>99</v>
      </c>
      <c r="I133" s="734">
        <v>0</v>
      </c>
      <c r="J133" s="734">
        <v>0</v>
      </c>
      <c r="K133" s="734">
        <v>0</v>
      </c>
      <c r="L133" s="734">
        <v>0</v>
      </c>
      <c r="M133" s="591"/>
    </row>
    <row r="134" spans="1:13" ht="79.2">
      <c r="A134" s="669">
        <v>2</v>
      </c>
      <c r="B134" s="653">
        <v>6</v>
      </c>
      <c r="C134" s="651">
        <v>4</v>
      </c>
      <c r="D134" s="652"/>
      <c r="E134" s="653"/>
      <c r="F134" s="681"/>
      <c r="G134" s="652" t="s">
        <v>107</v>
      </c>
      <c r="H134" s="648">
        <v>100</v>
      </c>
      <c r="I134" s="735">
        <v>0</v>
      </c>
      <c r="J134" s="740">
        <v>0</v>
      </c>
      <c r="K134" s="736">
        <v>0</v>
      </c>
      <c r="L134" s="735">
        <v>0</v>
      </c>
      <c r="M134" s="591"/>
    </row>
    <row r="135" spans="1:13" ht="79.2">
      <c r="A135" s="659">
        <v>2</v>
      </c>
      <c r="B135" s="655">
        <v>6</v>
      </c>
      <c r="C135" s="656">
        <v>4</v>
      </c>
      <c r="D135" s="657">
        <v>1</v>
      </c>
      <c r="E135" s="655"/>
      <c r="F135" s="679"/>
      <c r="G135" s="657" t="s">
        <v>107</v>
      </c>
      <c r="H135" s="648">
        <v>101</v>
      </c>
      <c r="I135" s="728">
        <v>0</v>
      </c>
      <c r="J135" s="739">
        <v>0</v>
      </c>
      <c r="K135" s="729">
        <v>0</v>
      </c>
      <c r="L135" s="728">
        <v>0</v>
      </c>
      <c r="M135" s="591"/>
    </row>
    <row r="136" spans="1:13" ht="79.2">
      <c r="A136" s="659">
        <v>2</v>
      </c>
      <c r="B136" s="655">
        <v>6</v>
      </c>
      <c r="C136" s="656">
        <v>4</v>
      </c>
      <c r="D136" s="657">
        <v>1</v>
      </c>
      <c r="E136" s="655">
        <v>1</v>
      </c>
      <c r="F136" s="679"/>
      <c r="G136" s="657" t="s">
        <v>107</v>
      </c>
      <c r="H136" s="648">
        <v>102</v>
      </c>
      <c r="I136" s="728">
        <v>0</v>
      </c>
      <c r="J136" s="739">
        <v>0</v>
      </c>
      <c r="K136" s="729">
        <v>0</v>
      </c>
      <c r="L136" s="728">
        <v>0</v>
      </c>
      <c r="M136" s="591"/>
    </row>
    <row r="137" spans="1:13" ht="79.2">
      <c r="A137" s="659">
        <v>2</v>
      </c>
      <c r="B137" s="655">
        <v>6</v>
      </c>
      <c r="C137" s="656">
        <v>4</v>
      </c>
      <c r="D137" s="657">
        <v>1</v>
      </c>
      <c r="E137" s="655">
        <v>1</v>
      </c>
      <c r="F137" s="679">
        <v>1</v>
      </c>
      <c r="G137" s="657" t="s">
        <v>107</v>
      </c>
      <c r="H137" s="648">
        <v>103</v>
      </c>
      <c r="I137" s="734">
        <v>0</v>
      </c>
      <c r="J137" s="734">
        <v>0</v>
      </c>
      <c r="K137" s="734">
        <v>0</v>
      </c>
      <c r="L137" s="734">
        <v>0</v>
      </c>
      <c r="M137" s="591"/>
    </row>
    <row r="138" spans="1:13" ht="118.8">
      <c r="A138" s="663">
        <v>2</v>
      </c>
      <c r="B138" s="670">
        <v>6</v>
      </c>
      <c r="C138" s="671">
        <v>5</v>
      </c>
      <c r="D138" s="673"/>
      <c r="E138" s="670"/>
      <c r="F138" s="684"/>
      <c r="G138" s="673" t="s">
        <v>108</v>
      </c>
      <c r="H138" s="648">
        <v>104</v>
      </c>
      <c r="I138" s="737">
        <v>0</v>
      </c>
      <c r="J138" s="746">
        <v>0</v>
      </c>
      <c r="K138" s="738">
        <v>0</v>
      </c>
      <c r="L138" s="737">
        <v>0</v>
      </c>
      <c r="M138" s="591"/>
    </row>
    <row r="139" spans="1:13" ht="118.8">
      <c r="A139" s="659">
        <v>2</v>
      </c>
      <c r="B139" s="655">
        <v>6</v>
      </c>
      <c r="C139" s="656">
        <v>5</v>
      </c>
      <c r="D139" s="657">
        <v>1</v>
      </c>
      <c r="E139" s="655"/>
      <c r="F139" s="679"/>
      <c r="G139" s="673" t="s">
        <v>108</v>
      </c>
      <c r="H139" s="648">
        <v>105</v>
      </c>
      <c r="I139" s="728">
        <v>0</v>
      </c>
      <c r="J139" s="739">
        <v>0</v>
      </c>
      <c r="K139" s="729">
        <v>0</v>
      </c>
      <c r="L139" s="728">
        <v>0</v>
      </c>
      <c r="M139" s="591"/>
    </row>
    <row r="140" spans="1:13" ht="118.8">
      <c r="A140" s="659">
        <v>2</v>
      </c>
      <c r="B140" s="655">
        <v>6</v>
      </c>
      <c r="C140" s="656">
        <v>5</v>
      </c>
      <c r="D140" s="657">
        <v>1</v>
      </c>
      <c r="E140" s="655">
        <v>1</v>
      </c>
      <c r="F140" s="679"/>
      <c r="G140" s="673" t="s">
        <v>108</v>
      </c>
      <c r="H140" s="648">
        <v>106</v>
      </c>
      <c r="I140" s="728">
        <v>0</v>
      </c>
      <c r="J140" s="739">
        <v>0</v>
      </c>
      <c r="K140" s="729">
        <v>0</v>
      </c>
      <c r="L140" s="728">
        <v>0</v>
      </c>
      <c r="M140" s="591"/>
    </row>
    <row r="141" spans="1:13" ht="118.8">
      <c r="A141" s="655">
        <v>2</v>
      </c>
      <c r="B141" s="656">
        <v>6</v>
      </c>
      <c r="C141" s="655">
        <v>5</v>
      </c>
      <c r="D141" s="655">
        <v>1</v>
      </c>
      <c r="E141" s="657">
        <v>1</v>
      </c>
      <c r="F141" s="679">
        <v>1</v>
      </c>
      <c r="G141" s="655" t="s">
        <v>109</v>
      </c>
      <c r="H141" s="648">
        <v>107</v>
      </c>
      <c r="I141" s="734">
        <v>0</v>
      </c>
      <c r="J141" s="734">
        <v>0</v>
      </c>
      <c r="K141" s="734">
        <v>0</v>
      </c>
      <c r="L141" s="734">
        <v>0</v>
      </c>
      <c r="M141" s="591"/>
    </row>
    <row r="142" spans="1:13" ht="79.2">
      <c r="A142" s="659">
        <v>2</v>
      </c>
      <c r="B142" s="656">
        <v>6</v>
      </c>
      <c r="C142" s="655">
        <v>6</v>
      </c>
      <c r="D142" s="656"/>
      <c r="E142" s="657"/>
      <c r="F142" s="658"/>
      <c r="G142" s="685" t="s">
        <v>110</v>
      </c>
      <c r="H142" s="648">
        <v>108</v>
      </c>
      <c r="I142" s="729">
        <v>0</v>
      </c>
      <c r="J142" s="728">
        <v>0</v>
      </c>
      <c r="K142" s="728">
        <v>0</v>
      </c>
      <c r="L142" s="728">
        <v>0</v>
      </c>
      <c r="M142" s="591"/>
    </row>
    <row r="143" spans="1:13" ht="79.2">
      <c r="A143" s="659">
        <v>2</v>
      </c>
      <c r="B143" s="656">
        <v>6</v>
      </c>
      <c r="C143" s="655">
        <v>6</v>
      </c>
      <c r="D143" s="656">
        <v>1</v>
      </c>
      <c r="E143" s="657"/>
      <c r="F143" s="658"/>
      <c r="G143" s="685" t="s">
        <v>110</v>
      </c>
      <c r="H143" s="648">
        <v>109</v>
      </c>
      <c r="I143" s="728">
        <v>0</v>
      </c>
      <c r="J143" s="728">
        <v>0</v>
      </c>
      <c r="K143" s="728">
        <v>0</v>
      </c>
      <c r="L143" s="728">
        <v>0</v>
      </c>
      <c r="M143" s="591"/>
    </row>
    <row r="144" spans="1:13" ht="79.2">
      <c r="A144" s="659">
        <v>2</v>
      </c>
      <c r="B144" s="656">
        <v>6</v>
      </c>
      <c r="C144" s="655">
        <v>6</v>
      </c>
      <c r="D144" s="656">
        <v>1</v>
      </c>
      <c r="E144" s="657">
        <v>1</v>
      </c>
      <c r="F144" s="658"/>
      <c r="G144" s="685" t="s">
        <v>110</v>
      </c>
      <c r="H144" s="648">
        <v>110</v>
      </c>
      <c r="I144" s="728">
        <v>0</v>
      </c>
      <c r="J144" s="728">
        <v>0</v>
      </c>
      <c r="K144" s="728">
        <v>0</v>
      </c>
      <c r="L144" s="728">
        <v>0</v>
      </c>
      <c r="M144" s="591"/>
    </row>
    <row r="145" spans="1:13" ht="79.2">
      <c r="A145" s="659">
        <v>2</v>
      </c>
      <c r="B145" s="656">
        <v>6</v>
      </c>
      <c r="C145" s="655">
        <v>6</v>
      </c>
      <c r="D145" s="656">
        <v>1</v>
      </c>
      <c r="E145" s="657">
        <v>1</v>
      </c>
      <c r="F145" s="658">
        <v>1</v>
      </c>
      <c r="G145" s="717" t="s">
        <v>110</v>
      </c>
      <c r="H145" s="648">
        <v>111</v>
      </c>
      <c r="I145" s="734">
        <v>0</v>
      </c>
      <c r="J145" s="747">
        <v>0</v>
      </c>
      <c r="K145" s="734">
        <v>0</v>
      </c>
      <c r="L145" s="734">
        <v>0</v>
      </c>
      <c r="M145" s="591"/>
    </row>
    <row r="146" spans="1:13" ht="66">
      <c r="A146" s="675">
        <v>2</v>
      </c>
      <c r="B146" s="644">
        <v>7</v>
      </c>
      <c r="C146" s="644"/>
      <c r="D146" s="645"/>
      <c r="E146" s="645"/>
      <c r="F146" s="647"/>
      <c r="G146" s="725" t="s">
        <v>111</v>
      </c>
      <c r="H146" s="648">
        <v>112</v>
      </c>
      <c r="I146" s="729">
        <v>900</v>
      </c>
      <c r="J146" s="739">
        <v>500</v>
      </c>
      <c r="K146" s="729">
        <v>0</v>
      </c>
      <c r="L146" s="728">
        <v>0</v>
      </c>
      <c r="M146" s="591"/>
    </row>
    <row r="147" spans="1:13" ht="52.8">
      <c r="A147" s="659">
        <v>2</v>
      </c>
      <c r="B147" s="655">
        <v>7</v>
      </c>
      <c r="C147" s="655">
        <v>1</v>
      </c>
      <c r="D147" s="656"/>
      <c r="E147" s="656"/>
      <c r="F147" s="658"/>
      <c r="G147" s="657" t="s">
        <v>112</v>
      </c>
      <c r="H147" s="648">
        <v>113</v>
      </c>
      <c r="I147" s="729">
        <v>0</v>
      </c>
      <c r="J147" s="739">
        <v>0</v>
      </c>
      <c r="K147" s="729">
        <v>0</v>
      </c>
      <c r="L147" s="728">
        <v>0</v>
      </c>
      <c r="M147" s="591"/>
    </row>
    <row r="148" spans="1:13" ht="52.8">
      <c r="A148" s="659">
        <v>2</v>
      </c>
      <c r="B148" s="655">
        <v>7</v>
      </c>
      <c r="C148" s="655">
        <v>1</v>
      </c>
      <c r="D148" s="656">
        <v>1</v>
      </c>
      <c r="E148" s="656"/>
      <c r="F148" s="658"/>
      <c r="G148" s="713" t="s">
        <v>112</v>
      </c>
      <c r="H148" s="648">
        <v>114</v>
      </c>
      <c r="I148" s="729">
        <v>0</v>
      </c>
      <c r="J148" s="739">
        <v>0</v>
      </c>
      <c r="K148" s="729">
        <v>0</v>
      </c>
      <c r="L148" s="728">
        <v>0</v>
      </c>
      <c r="M148" s="591"/>
    </row>
    <row r="149" spans="1:13" ht="52.8">
      <c r="A149" s="659">
        <v>2</v>
      </c>
      <c r="B149" s="655">
        <v>7</v>
      </c>
      <c r="C149" s="655">
        <v>1</v>
      </c>
      <c r="D149" s="656">
        <v>1</v>
      </c>
      <c r="E149" s="656">
        <v>1</v>
      </c>
      <c r="F149" s="658"/>
      <c r="G149" s="713" t="s">
        <v>112</v>
      </c>
      <c r="H149" s="648">
        <v>115</v>
      </c>
      <c r="I149" s="729">
        <v>0</v>
      </c>
      <c r="J149" s="739">
        <v>0</v>
      </c>
      <c r="K149" s="729">
        <v>0</v>
      </c>
      <c r="L149" s="728">
        <v>0</v>
      </c>
      <c r="M149" s="591"/>
    </row>
    <row r="150" spans="1:13" ht="52.8">
      <c r="A150" s="669">
        <v>2</v>
      </c>
      <c r="B150" s="653">
        <v>7</v>
      </c>
      <c r="C150" s="669">
        <v>1</v>
      </c>
      <c r="D150" s="655">
        <v>1</v>
      </c>
      <c r="E150" s="651">
        <v>1</v>
      </c>
      <c r="F150" s="654">
        <v>1</v>
      </c>
      <c r="G150" s="714" t="s">
        <v>113</v>
      </c>
      <c r="H150" s="648">
        <v>116</v>
      </c>
      <c r="I150" s="748">
        <v>0</v>
      </c>
      <c r="J150" s="748">
        <v>0</v>
      </c>
      <c r="K150" s="748">
        <v>0</v>
      </c>
      <c r="L150" s="748">
        <v>0</v>
      </c>
      <c r="M150" s="591"/>
    </row>
    <row r="151" spans="1:13" ht="52.8">
      <c r="A151" s="655">
        <v>2</v>
      </c>
      <c r="B151" s="655">
        <v>7</v>
      </c>
      <c r="C151" s="659">
        <v>1</v>
      </c>
      <c r="D151" s="655">
        <v>1</v>
      </c>
      <c r="E151" s="656">
        <v>1</v>
      </c>
      <c r="F151" s="658">
        <v>2</v>
      </c>
      <c r="G151" s="713" t="s">
        <v>114</v>
      </c>
      <c r="H151" s="648">
        <v>117</v>
      </c>
      <c r="I151" s="733">
        <v>0</v>
      </c>
      <c r="J151" s="733">
        <v>0</v>
      </c>
      <c r="K151" s="733">
        <v>0</v>
      </c>
      <c r="L151" s="733">
        <v>0</v>
      </c>
      <c r="M151" s="591"/>
    </row>
    <row r="152" spans="1:13" ht="105.6">
      <c r="A152" s="663">
        <v>2</v>
      </c>
      <c r="B152" s="664">
        <v>7</v>
      </c>
      <c r="C152" s="663">
        <v>2</v>
      </c>
      <c r="D152" s="664"/>
      <c r="E152" s="665"/>
      <c r="F152" s="667"/>
      <c r="G152" s="666" t="s">
        <v>115</v>
      </c>
      <c r="H152" s="648">
        <v>118</v>
      </c>
      <c r="I152" s="730">
        <v>0</v>
      </c>
      <c r="J152" s="730">
        <v>0</v>
      </c>
      <c r="K152" s="730">
        <v>0</v>
      </c>
      <c r="L152" s="730">
        <v>0</v>
      </c>
      <c r="M152" s="591"/>
    </row>
    <row r="153" spans="1:13" ht="66">
      <c r="A153" s="659">
        <v>2</v>
      </c>
      <c r="B153" s="655">
        <v>7</v>
      </c>
      <c r="C153" s="659">
        <v>2</v>
      </c>
      <c r="D153" s="655">
        <v>1</v>
      </c>
      <c r="E153" s="656"/>
      <c r="F153" s="658"/>
      <c r="G153" s="713" t="s">
        <v>116</v>
      </c>
      <c r="H153" s="648">
        <v>119</v>
      </c>
      <c r="I153" s="729">
        <v>0</v>
      </c>
      <c r="J153" s="739">
        <v>0</v>
      </c>
      <c r="K153" s="729">
        <v>0</v>
      </c>
      <c r="L153" s="728">
        <v>0</v>
      </c>
      <c r="M153" s="591"/>
    </row>
    <row r="154" spans="1:13" ht="66">
      <c r="A154" s="659">
        <v>2</v>
      </c>
      <c r="B154" s="655">
        <v>7</v>
      </c>
      <c r="C154" s="659">
        <v>2</v>
      </c>
      <c r="D154" s="655">
        <v>1</v>
      </c>
      <c r="E154" s="656">
        <v>1</v>
      </c>
      <c r="F154" s="658"/>
      <c r="G154" s="713" t="s">
        <v>116</v>
      </c>
      <c r="H154" s="648">
        <v>120</v>
      </c>
      <c r="I154" s="729">
        <v>0</v>
      </c>
      <c r="J154" s="739">
        <v>0</v>
      </c>
      <c r="K154" s="729">
        <v>0</v>
      </c>
      <c r="L154" s="728">
        <v>0</v>
      </c>
      <c r="M154" s="591"/>
    </row>
    <row r="155" spans="1:13" ht="39.6">
      <c r="A155" s="659">
        <v>2</v>
      </c>
      <c r="B155" s="655">
        <v>7</v>
      </c>
      <c r="C155" s="659">
        <v>2</v>
      </c>
      <c r="D155" s="655">
        <v>1</v>
      </c>
      <c r="E155" s="656">
        <v>1</v>
      </c>
      <c r="F155" s="658">
        <v>1</v>
      </c>
      <c r="G155" s="713" t="s">
        <v>117</v>
      </c>
      <c r="H155" s="648">
        <v>121</v>
      </c>
      <c r="I155" s="733">
        <v>0</v>
      </c>
      <c r="J155" s="733">
        <v>0</v>
      </c>
      <c r="K155" s="733">
        <v>0</v>
      </c>
      <c r="L155" s="733">
        <v>0</v>
      </c>
      <c r="M155" s="591"/>
    </row>
    <row r="156" spans="1:13" ht="39.6">
      <c r="A156" s="659">
        <v>2</v>
      </c>
      <c r="B156" s="655">
        <v>7</v>
      </c>
      <c r="C156" s="659">
        <v>2</v>
      </c>
      <c r="D156" s="655">
        <v>1</v>
      </c>
      <c r="E156" s="656">
        <v>1</v>
      </c>
      <c r="F156" s="658">
        <v>2</v>
      </c>
      <c r="G156" s="713" t="s">
        <v>118</v>
      </c>
      <c r="H156" s="648">
        <v>122</v>
      </c>
      <c r="I156" s="733">
        <v>0</v>
      </c>
      <c r="J156" s="733">
        <v>0</v>
      </c>
      <c r="K156" s="733">
        <v>0</v>
      </c>
      <c r="L156" s="733">
        <v>0</v>
      </c>
      <c r="M156" s="591"/>
    </row>
    <row r="157" spans="1:13">
      <c r="A157" s="659">
        <v>2</v>
      </c>
      <c r="B157" s="655">
        <v>7</v>
      </c>
      <c r="C157" s="659">
        <v>2</v>
      </c>
      <c r="D157" s="655">
        <v>2</v>
      </c>
      <c r="E157" s="656"/>
      <c r="F157" s="658"/>
      <c r="G157" s="713" t="s">
        <v>119</v>
      </c>
      <c r="H157" s="648">
        <v>123</v>
      </c>
      <c r="I157" s="729">
        <v>0</v>
      </c>
      <c r="J157" s="729">
        <v>0</v>
      </c>
      <c r="K157" s="729">
        <v>0</v>
      </c>
      <c r="L157" s="729">
        <v>0</v>
      </c>
      <c r="M157" s="591"/>
    </row>
    <row r="158" spans="1:13">
      <c r="A158" s="659">
        <v>2</v>
      </c>
      <c r="B158" s="655">
        <v>7</v>
      </c>
      <c r="C158" s="659">
        <v>2</v>
      </c>
      <c r="D158" s="655">
        <v>2</v>
      </c>
      <c r="E158" s="656">
        <v>1</v>
      </c>
      <c r="F158" s="658"/>
      <c r="G158" s="713" t="s">
        <v>119</v>
      </c>
      <c r="H158" s="648">
        <v>124</v>
      </c>
      <c r="I158" s="729">
        <v>0</v>
      </c>
      <c r="J158" s="729">
        <v>0</v>
      </c>
      <c r="K158" s="729">
        <v>0</v>
      </c>
      <c r="L158" s="729">
        <v>0</v>
      </c>
      <c r="M158" s="591"/>
    </row>
    <row r="159" spans="1:13">
      <c r="A159" s="659">
        <v>2</v>
      </c>
      <c r="B159" s="655">
        <v>7</v>
      </c>
      <c r="C159" s="659">
        <v>2</v>
      </c>
      <c r="D159" s="655">
        <v>2</v>
      </c>
      <c r="E159" s="656">
        <v>1</v>
      </c>
      <c r="F159" s="658">
        <v>1</v>
      </c>
      <c r="G159" s="713" t="s">
        <v>119</v>
      </c>
      <c r="H159" s="648">
        <v>125</v>
      </c>
      <c r="I159" s="733">
        <v>0</v>
      </c>
      <c r="J159" s="733">
        <v>0</v>
      </c>
      <c r="K159" s="733">
        <v>0</v>
      </c>
      <c r="L159" s="733">
        <v>0</v>
      </c>
      <c r="M159" s="591"/>
    </row>
    <row r="160" spans="1:13" ht="39.6">
      <c r="A160" s="659">
        <v>2</v>
      </c>
      <c r="B160" s="655">
        <v>7</v>
      </c>
      <c r="C160" s="659">
        <v>3</v>
      </c>
      <c r="D160" s="655"/>
      <c r="E160" s="656"/>
      <c r="F160" s="658"/>
      <c r="G160" s="657" t="s">
        <v>120</v>
      </c>
      <c r="H160" s="648">
        <v>126</v>
      </c>
      <c r="I160" s="729">
        <v>900</v>
      </c>
      <c r="J160" s="739">
        <v>500</v>
      </c>
      <c r="K160" s="729">
        <v>0</v>
      </c>
      <c r="L160" s="728">
        <v>0</v>
      </c>
      <c r="M160" s="591"/>
    </row>
    <row r="161" spans="1:13" ht="39.6">
      <c r="A161" s="663">
        <v>2</v>
      </c>
      <c r="B161" s="670">
        <v>7</v>
      </c>
      <c r="C161" s="686">
        <v>3</v>
      </c>
      <c r="D161" s="670">
        <v>1</v>
      </c>
      <c r="E161" s="671"/>
      <c r="F161" s="672"/>
      <c r="G161" s="719" t="s">
        <v>120</v>
      </c>
      <c r="H161" s="648">
        <v>127</v>
      </c>
      <c r="I161" s="738">
        <v>900</v>
      </c>
      <c r="J161" s="746">
        <v>500</v>
      </c>
      <c r="K161" s="738">
        <v>0</v>
      </c>
      <c r="L161" s="737">
        <v>0</v>
      </c>
      <c r="M161" s="591"/>
    </row>
    <row r="162" spans="1:13" ht="39.6">
      <c r="A162" s="659">
        <v>2</v>
      </c>
      <c r="B162" s="655">
        <v>7</v>
      </c>
      <c r="C162" s="659">
        <v>3</v>
      </c>
      <c r="D162" s="655">
        <v>1</v>
      </c>
      <c r="E162" s="656">
        <v>1</v>
      </c>
      <c r="F162" s="658"/>
      <c r="G162" s="713" t="s">
        <v>120</v>
      </c>
      <c r="H162" s="648">
        <v>128</v>
      </c>
      <c r="I162" s="729">
        <v>900</v>
      </c>
      <c r="J162" s="729">
        <v>500</v>
      </c>
      <c r="K162" s="729">
        <v>0</v>
      </c>
      <c r="L162" s="729">
        <v>0</v>
      </c>
      <c r="M162" s="591"/>
    </row>
    <row r="163" spans="1:13" ht="52.8">
      <c r="A163" s="669">
        <v>2</v>
      </c>
      <c r="B163" s="653">
        <v>7</v>
      </c>
      <c r="C163" s="669">
        <v>3</v>
      </c>
      <c r="D163" s="653">
        <v>1</v>
      </c>
      <c r="E163" s="651">
        <v>1</v>
      </c>
      <c r="F163" s="654">
        <v>1</v>
      </c>
      <c r="G163" s="714" t="s">
        <v>121</v>
      </c>
      <c r="H163" s="648">
        <v>129</v>
      </c>
      <c r="I163" s="748">
        <v>900</v>
      </c>
      <c r="J163" s="748">
        <v>500</v>
      </c>
      <c r="K163" s="748">
        <v>0</v>
      </c>
      <c r="L163" s="748">
        <v>0</v>
      </c>
      <c r="M163" s="591"/>
    </row>
    <row r="164" spans="1:13" ht="52.8">
      <c r="A164" s="659">
        <v>2</v>
      </c>
      <c r="B164" s="655">
        <v>7</v>
      </c>
      <c r="C164" s="659">
        <v>3</v>
      </c>
      <c r="D164" s="655">
        <v>1</v>
      </c>
      <c r="E164" s="656">
        <v>1</v>
      </c>
      <c r="F164" s="658">
        <v>2</v>
      </c>
      <c r="G164" s="713" t="s">
        <v>122</v>
      </c>
      <c r="H164" s="648">
        <v>130</v>
      </c>
      <c r="I164" s="733">
        <v>0</v>
      </c>
      <c r="J164" s="734">
        <v>0</v>
      </c>
      <c r="K164" s="734">
        <v>0</v>
      </c>
      <c r="L164" s="734">
        <v>0</v>
      </c>
      <c r="M164" s="591"/>
    </row>
    <row r="165" spans="1:13" ht="132">
      <c r="A165" s="675">
        <v>2</v>
      </c>
      <c r="B165" s="675">
        <v>7</v>
      </c>
      <c r="C165" s="675">
        <v>3</v>
      </c>
      <c r="D165" s="662">
        <v>1</v>
      </c>
      <c r="E165" s="650">
        <v>1</v>
      </c>
      <c r="F165" s="687">
        <v>3</v>
      </c>
      <c r="G165" s="712" t="s">
        <v>123</v>
      </c>
      <c r="H165" s="648">
        <v>131</v>
      </c>
      <c r="I165" s="748">
        <v>0</v>
      </c>
      <c r="J165" s="749">
        <v>0</v>
      </c>
      <c r="K165" s="732">
        <v>0</v>
      </c>
      <c r="L165" s="732">
        <v>0</v>
      </c>
      <c r="M165" s="591"/>
    </row>
    <row r="166" spans="1:13" ht="26.4">
      <c r="A166" s="675">
        <v>2</v>
      </c>
      <c r="B166" s="675">
        <v>8</v>
      </c>
      <c r="C166" s="644"/>
      <c r="D166" s="662"/>
      <c r="E166" s="650"/>
      <c r="F166" s="687"/>
      <c r="G166" s="722" t="s">
        <v>124</v>
      </c>
      <c r="H166" s="648">
        <v>132</v>
      </c>
      <c r="I166" s="736">
        <v>0</v>
      </c>
      <c r="J166" s="740">
        <v>0</v>
      </c>
      <c r="K166" s="736">
        <v>0</v>
      </c>
      <c r="L166" s="735">
        <v>0</v>
      </c>
      <c r="M166" s="591"/>
    </row>
    <row r="167" spans="1:13" ht="26.4">
      <c r="A167" s="663">
        <v>2</v>
      </c>
      <c r="B167" s="663">
        <v>8</v>
      </c>
      <c r="C167" s="663">
        <v>1</v>
      </c>
      <c r="D167" s="664"/>
      <c r="E167" s="665"/>
      <c r="F167" s="667"/>
      <c r="G167" s="714" t="s">
        <v>124</v>
      </c>
      <c r="H167" s="648">
        <v>133</v>
      </c>
      <c r="I167" s="736">
        <v>0</v>
      </c>
      <c r="J167" s="740">
        <v>0</v>
      </c>
      <c r="K167" s="736">
        <v>0</v>
      </c>
      <c r="L167" s="735">
        <v>0</v>
      </c>
      <c r="M167" s="591"/>
    </row>
    <row r="168" spans="1:13" ht="39.6">
      <c r="A168" s="659">
        <v>2</v>
      </c>
      <c r="B168" s="655">
        <v>8</v>
      </c>
      <c r="C168" s="657">
        <v>1</v>
      </c>
      <c r="D168" s="655">
        <v>1</v>
      </c>
      <c r="E168" s="656"/>
      <c r="F168" s="658"/>
      <c r="G168" s="713" t="s">
        <v>125</v>
      </c>
      <c r="H168" s="648">
        <v>134</v>
      </c>
      <c r="I168" s="729">
        <v>0</v>
      </c>
      <c r="J168" s="739">
        <v>0</v>
      </c>
      <c r="K168" s="729">
        <v>0</v>
      </c>
      <c r="L168" s="728">
        <v>0</v>
      </c>
      <c r="M168" s="591"/>
    </row>
    <row r="169" spans="1:13" ht="39.6">
      <c r="A169" s="659">
        <v>2</v>
      </c>
      <c r="B169" s="655">
        <v>8</v>
      </c>
      <c r="C169" s="652">
        <v>1</v>
      </c>
      <c r="D169" s="653">
        <v>1</v>
      </c>
      <c r="E169" s="651">
        <v>1</v>
      </c>
      <c r="F169" s="654"/>
      <c r="G169" s="713" t="s">
        <v>125</v>
      </c>
      <c r="H169" s="648">
        <v>135</v>
      </c>
      <c r="I169" s="736">
        <v>0</v>
      </c>
      <c r="J169" s="736">
        <v>0</v>
      </c>
      <c r="K169" s="736">
        <v>0</v>
      </c>
      <c r="L169" s="736">
        <v>0</v>
      </c>
      <c r="M169" s="591"/>
    </row>
    <row r="170" spans="1:13" ht="26.4">
      <c r="A170" s="655">
        <v>2</v>
      </c>
      <c r="B170" s="653">
        <v>8</v>
      </c>
      <c r="C170" s="657">
        <v>1</v>
      </c>
      <c r="D170" s="655">
        <v>1</v>
      </c>
      <c r="E170" s="656">
        <v>1</v>
      </c>
      <c r="F170" s="658">
        <v>1</v>
      </c>
      <c r="G170" s="713" t="s">
        <v>126</v>
      </c>
      <c r="H170" s="648">
        <v>136</v>
      </c>
      <c r="I170" s="733">
        <v>0</v>
      </c>
      <c r="J170" s="733">
        <v>0</v>
      </c>
      <c r="K170" s="733">
        <v>0</v>
      </c>
      <c r="L170" s="733">
        <v>0</v>
      </c>
      <c r="M170" s="591"/>
    </row>
    <row r="171" spans="1:13" ht="66">
      <c r="A171" s="663">
        <v>2</v>
      </c>
      <c r="B171" s="670">
        <v>8</v>
      </c>
      <c r="C171" s="673">
        <v>1</v>
      </c>
      <c r="D171" s="670">
        <v>1</v>
      </c>
      <c r="E171" s="671">
        <v>1</v>
      </c>
      <c r="F171" s="672">
        <v>2</v>
      </c>
      <c r="G171" s="719" t="s">
        <v>127</v>
      </c>
      <c r="H171" s="648">
        <v>137</v>
      </c>
      <c r="I171" s="750">
        <v>0</v>
      </c>
      <c r="J171" s="750">
        <v>0</v>
      </c>
      <c r="K171" s="750">
        <v>0</v>
      </c>
      <c r="L171" s="750">
        <v>0</v>
      </c>
      <c r="M171" s="591"/>
    </row>
    <row r="172" spans="1:13" ht="39.6">
      <c r="A172" s="663">
        <v>2</v>
      </c>
      <c r="B172" s="670">
        <v>8</v>
      </c>
      <c r="C172" s="673">
        <v>1</v>
      </c>
      <c r="D172" s="670">
        <v>1</v>
      </c>
      <c r="E172" s="671">
        <v>1</v>
      </c>
      <c r="F172" s="672">
        <v>3</v>
      </c>
      <c r="G172" s="719" t="s">
        <v>128</v>
      </c>
      <c r="H172" s="648">
        <v>138</v>
      </c>
      <c r="I172" s="750">
        <v>0</v>
      </c>
      <c r="J172" s="751">
        <v>0</v>
      </c>
      <c r="K172" s="750">
        <v>0</v>
      </c>
      <c r="L172" s="752">
        <v>0</v>
      </c>
      <c r="M172" s="591"/>
    </row>
    <row r="173" spans="1:13" ht="52.8">
      <c r="A173" s="659">
        <v>2</v>
      </c>
      <c r="B173" s="655">
        <v>8</v>
      </c>
      <c r="C173" s="657">
        <v>1</v>
      </c>
      <c r="D173" s="655">
        <v>2</v>
      </c>
      <c r="E173" s="656"/>
      <c r="F173" s="658"/>
      <c r="G173" s="713" t="s">
        <v>129</v>
      </c>
      <c r="H173" s="648">
        <v>139</v>
      </c>
      <c r="I173" s="729">
        <v>0</v>
      </c>
      <c r="J173" s="739">
        <v>0</v>
      </c>
      <c r="K173" s="729">
        <v>0</v>
      </c>
      <c r="L173" s="728">
        <v>0</v>
      </c>
      <c r="M173" s="591"/>
    </row>
    <row r="174" spans="1:13" ht="52.8">
      <c r="A174" s="659">
        <v>2</v>
      </c>
      <c r="B174" s="655">
        <v>8</v>
      </c>
      <c r="C174" s="657">
        <v>1</v>
      </c>
      <c r="D174" s="655">
        <v>2</v>
      </c>
      <c r="E174" s="656">
        <v>1</v>
      </c>
      <c r="F174" s="658"/>
      <c r="G174" s="657" t="s">
        <v>129</v>
      </c>
      <c r="H174" s="648">
        <v>140</v>
      </c>
      <c r="I174" s="729">
        <v>0</v>
      </c>
      <c r="J174" s="739">
        <v>0</v>
      </c>
      <c r="K174" s="729">
        <v>0</v>
      </c>
      <c r="L174" s="728">
        <v>0</v>
      </c>
      <c r="M174" s="591"/>
    </row>
    <row r="175" spans="1:13" ht="52.8">
      <c r="A175" s="663">
        <v>2</v>
      </c>
      <c r="B175" s="664">
        <v>8</v>
      </c>
      <c r="C175" s="666">
        <v>1</v>
      </c>
      <c r="D175" s="664">
        <v>2</v>
      </c>
      <c r="E175" s="665">
        <v>1</v>
      </c>
      <c r="F175" s="667">
        <v>1</v>
      </c>
      <c r="G175" s="657" t="s">
        <v>129</v>
      </c>
      <c r="H175" s="648">
        <v>141</v>
      </c>
      <c r="I175" s="753">
        <v>0</v>
      </c>
      <c r="J175" s="734">
        <v>0</v>
      </c>
      <c r="K175" s="734">
        <v>0</v>
      </c>
      <c r="L175" s="734">
        <v>0</v>
      </c>
      <c r="M175" s="591"/>
    </row>
    <row r="176" spans="1:13" ht="409.6">
      <c r="A176" s="675">
        <v>2</v>
      </c>
      <c r="B176" s="644">
        <v>9</v>
      </c>
      <c r="C176" s="646"/>
      <c r="D176" s="644"/>
      <c r="E176" s="645"/>
      <c r="F176" s="647"/>
      <c r="G176" s="725" t="s">
        <v>130</v>
      </c>
      <c r="H176" s="648">
        <v>142</v>
      </c>
      <c r="I176" s="729">
        <v>0</v>
      </c>
      <c r="J176" s="739">
        <v>0</v>
      </c>
      <c r="K176" s="729">
        <v>0</v>
      </c>
      <c r="L176" s="728">
        <v>0</v>
      </c>
      <c r="M176" s="591"/>
    </row>
    <row r="177" spans="1:13" ht="158.4">
      <c r="A177" s="659">
        <v>2</v>
      </c>
      <c r="B177" s="655">
        <v>9</v>
      </c>
      <c r="C177" s="657">
        <v>1</v>
      </c>
      <c r="D177" s="655"/>
      <c r="E177" s="656"/>
      <c r="F177" s="658"/>
      <c r="G177" s="657" t="s">
        <v>131</v>
      </c>
      <c r="H177" s="648">
        <v>143</v>
      </c>
      <c r="I177" s="729">
        <v>0</v>
      </c>
      <c r="J177" s="739">
        <v>0</v>
      </c>
      <c r="K177" s="729">
        <v>0</v>
      </c>
      <c r="L177" s="728">
        <v>0</v>
      </c>
      <c r="M177" s="666"/>
    </row>
    <row r="178" spans="1:13" ht="158.4">
      <c r="A178" s="669">
        <v>2</v>
      </c>
      <c r="B178" s="653">
        <v>9</v>
      </c>
      <c r="C178" s="652">
        <v>1</v>
      </c>
      <c r="D178" s="653">
        <v>1</v>
      </c>
      <c r="E178" s="651"/>
      <c r="F178" s="654"/>
      <c r="G178" s="657" t="s">
        <v>131</v>
      </c>
      <c r="H178" s="648">
        <v>144</v>
      </c>
      <c r="I178" s="736">
        <v>0</v>
      </c>
      <c r="J178" s="740">
        <v>0</v>
      </c>
      <c r="K178" s="736">
        <v>0</v>
      </c>
      <c r="L178" s="735">
        <v>0</v>
      </c>
      <c r="M178" s="591"/>
    </row>
    <row r="179" spans="1:13" ht="158.4">
      <c r="A179" s="659">
        <v>2</v>
      </c>
      <c r="B179" s="655">
        <v>9</v>
      </c>
      <c r="C179" s="659">
        <v>1</v>
      </c>
      <c r="D179" s="655">
        <v>1</v>
      </c>
      <c r="E179" s="656">
        <v>1</v>
      </c>
      <c r="F179" s="658"/>
      <c r="G179" s="657" t="s">
        <v>131</v>
      </c>
      <c r="H179" s="648">
        <v>145</v>
      </c>
      <c r="I179" s="729">
        <v>0</v>
      </c>
      <c r="J179" s="739">
        <v>0</v>
      </c>
      <c r="K179" s="729">
        <v>0</v>
      </c>
      <c r="L179" s="728">
        <v>0</v>
      </c>
      <c r="M179" s="591"/>
    </row>
    <row r="180" spans="1:13" ht="158.4">
      <c r="A180" s="669">
        <v>2</v>
      </c>
      <c r="B180" s="653">
        <v>9</v>
      </c>
      <c r="C180" s="653">
        <v>1</v>
      </c>
      <c r="D180" s="653">
        <v>1</v>
      </c>
      <c r="E180" s="651">
        <v>1</v>
      </c>
      <c r="F180" s="654">
        <v>1</v>
      </c>
      <c r="G180" s="657" t="s">
        <v>131</v>
      </c>
      <c r="H180" s="648">
        <v>146</v>
      </c>
      <c r="I180" s="748">
        <v>0</v>
      </c>
      <c r="J180" s="748">
        <v>0</v>
      </c>
      <c r="K180" s="748">
        <v>0</v>
      </c>
      <c r="L180" s="748">
        <v>0</v>
      </c>
      <c r="M180" s="591"/>
    </row>
    <row r="181" spans="1:13" ht="409.2">
      <c r="A181" s="659">
        <v>2</v>
      </c>
      <c r="B181" s="655">
        <v>9</v>
      </c>
      <c r="C181" s="655">
        <v>2</v>
      </c>
      <c r="D181" s="655"/>
      <c r="E181" s="656"/>
      <c r="F181" s="658"/>
      <c r="G181" s="713" t="s">
        <v>132</v>
      </c>
      <c r="H181" s="648">
        <v>147</v>
      </c>
      <c r="I181" s="729">
        <v>0</v>
      </c>
      <c r="J181" s="729">
        <v>0</v>
      </c>
      <c r="K181" s="729">
        <v>0</v>
      </c>
      <c r="L181" s="729">
        <v>0</v>
      </c>
      <c r="M181" s="591"/>
    </row>
    <row r="182" spans="1:13" ht="409.6">
      <c r="A182" s="659">
        <v>2</v>
      </c>
      <c r="B182" s="655">
        <v>9</v>
      </c>
      <c r="C182" s="655">
        <v>2</v>
      </c>
      <c r="D182" s="653">
        <v>1</v>
      </c>
      <c r="E182" s="651"/>
      <c r="F182" s="654"/>
      <c r="G182" s="714" t="s">
        <v>133</v>
      </c>
      <c r="H182" s="648">
        <v>148</v>
      </c>
      <c r="I182" s="736">
        <v>0</v>
      </c>
      <c r="J182" s="740">
        <v>0</v>
      </c>
      <c r="K182" s="736">
        <v>0</v>
      </c>
      <c r="L182" s="735">
        <v>0</v>
      </c>
      <c r="M182" s="591"/>
    </row>
    <row r="183" spans="1:13" ht="409.6">
      <c r="A183" s="669">
        <v>2</v>
      </c>
      <c r="B183" s="653">
        <v>9</v>
      </c>
      <c r="C183" s="653">
        <v>2</v>
      </c>
      <c r="D183" s="655">
        <v>1</v>
      </c>
      <c r="E183" s="656">
        <v>1</v>
      </c>
      <c r="F183" s="658"/>
      <c r="G183" s="652" t="s">
        <v>134</v>
      </c>
      <c r="H183" s="648">
        <v>149</v>
      </c>
      <c r="I183" s="729">
        <v>0</v>
      </c>
      <c r="J183" s="739">
        <v>0</v>
      </c>
      <c r="K183" s="729">
        <v>0</v>
      </c>
      <c r="L183" s="728">
        <v>0</v>
      </c>
      <c r="M183" s="591"/>
    </row>
    <row r="184" spans="1:13" ht="409.6">
      <c r="A184" s="663">
        <v>2</v>
      </c>
      <c r="B184" s="670">
        <v>9</v>
      </c>
      <c r="C184" s="670">
        <v>2</v>
      </c>
      <c r="D184" s="670">
        <v>1</v>
      </c>
      <c r="E184" s="671">
        <v>1</v>
      </c>
      <c r="F184" s="672">
        <v>1</v>
      </c>
      <c r="G184" s="652" t="s">
        <v>135</v>
      </c>
      <c r="H184" s="648">
        <v>150</v>
      </c>
      <c r="I184" s="750">
        <v>0</v>
      </c>
      <c r="J184" s="732">
        <v>0</v>
      </c>
      <c r="K184" s="732">
        <v>0</v>
      </c>
      <c r="L184" s="732">
        <v>0</v>
      </c>
      <c r="M184" s="591"/>
    </row>
    <row r="185" spans="1:13" ht="409.6">
      <c r="A185" s="659">
        <v>2</v>
      </c>
      <c r="B185" s="655">
        <v>9</v>
      </c>
      <c r="C185" s="655">
        <v>2</v>
      </c>
      <c r="D185" s="655">
        <v>1</v>
      </c>
      <c r="E185" s="656">
        <v>1</v>
      </c>
      <c r="F185" s="658">
        <v>2</v>
      </c>
      <c r="G185" s="652" t="s">
        <v>136</v>
      </c>
      <c r="H185" s="648">
        <v>151</v>
      </c>
      <c r="I185" s="750">
        <v>0</v>
      </c>
      <c r="J185" s="742">
        <v>0</v>
      </c>
      <c r="K185" s="742">
        <v>0</v>
      </c>
      <c r="L185" s="742">
        <v>0</v>
      </c>
      <c r="M185" s="591"/>
    </row>
    <row r="186" spans="1:13" ht="409.6">
      <c r="A186" s="659">
        <v>2</v>
      </c>
      <c r="B186" s="655">
        <v>9</v>
      </c>
      <c r="C186" s="655">
        <v>2</v>
      </c>
      <c r="D186" s="655">
        <v>1</v>
      </c>
      <c r="E186" s="656">
        <v>1</v>
      </c>
      <c r="F186" s="658">
        <v>3</v>
      </c>
      <c r="G186" s="652" t="s">
        <v>137</v>
      </c>
      <c r="H186" s="648">
        <v>152</v>
      </c>
      <c r="I186" s="733">
        <v>0</v>
      </c>
      <c r="J186" s="733">
        <v>0</v>
      </c>
      <c r="K186" s="733">
        <v>0</v>
      </c>
      <c r="L186" s="733">
        <v>0</v>
      </c>
      <c r="M186" s="591"/>
    </row>
    <row r="187" spans="1:13" ht="409.6">
      <c r="A187" s="688">
        <v>2</v>
      </c>
      <c r="B187" s="688">
        <v>9</v>
      </c>
      <c r="C187" s="688">
        <v>2</v>
      </c>
      <c r="D187" s="688">
        <v>2</v>
      </c>
      <c r="E187" s="688"/>
      <c r="F187" s="688"/>
      <c r="G187" s="713" t="s">
        <v>138</v>
      </c>
      <c r="H187" s="648">
        <v>153</v>
      </c>
      <c r="I187" s="729">
        <v>0</v>
      </c>
      <c r="J187" s="739">
        <v>0</v>
      </c>
      <c r="K187" s="729">
        <v>0</v>
      </c>
      <c r="L187" s="728">
        <v>0</v>
      </c>
      <c r="M187" s="591"/>
    </row>
    <row r="188" spans="1:13" ht="409.6">
      <c r="A188" s="659">
        <v>2</v>
      </c>
      <c r="B188" s="655">
        <v>9</v>
      </c>
      <c r="C188" s="655">
        <v>2</v>
      </c>
      <c r="D188" s="655">
        <v>2</v>
      </c>
      <c r="E188" s="656">
        <v>1</v>
      </c>
      <c r="F188" s="658"/>
      <c r="G188" s="652" t="s">
        <v>139</v>
      </c>
      <c r="H188" s="648">
        <v>154</v>
      </c>
      <c r="I188" s="736">
        <v>0</v>
      </c>
      <c r="J188" s="736">
        <v>0</v>
      </c>
      <c r="K188" s="736">
        <v>0</v>
      </c>
      <c r="L188" s="736">
        <v>0</v>
      </c>
      <c r="M188" s="591"/>
    </row>
    <row r="189" spans="1:13" ht="409.6">
      <c r="A189" s="659">
        <v>2</v>
      </c>
      <c r="B189" s="655">
        <v>9</v>
      </c>
      <c r="C189" s="655">
        <v>2</v>
      </c>
      <c r="D189" s="655">
        <v>2</v>
      </c>
      <c r="E189" s="655">
        <v>1</v>
      </c>
      <c r="F189" s="658">
        <v>1</v>
      </c>
      <c r="G189" s="689" t="s">
        <v>140</v>
      </c>
      <c r="H189" s="648">
        <v>155</v>
      </c>
      <c r="I189" s="733">
        <v>0</v>
      </c>
      <c r="J189" s="732">
        <v>0</v>
      </c>
      <c r="K189" s="732">
        <v>0</v>
      </c>
      <c r="L189" s="732">
        <v>0</v>
      </c>
      <c r="M189" s="591"/>
    </row>
    <row r="190" spans="1:13" ht="409.6">
      <c r="A190" s="664">
        <v>2</v>
      </c>
      <c r="B190" s="666">
        <v>9</v>
      </c>
      <c r="C190" s="664">
        <v>2</v>
      </c>
      <c r="D190" s="665">
        <v>2</v>
      </c>
      <c r="E190" s="665">
        <v>1</v>
      </c>
      <c r="F190" s="667">
        <v>2</v>
      </c>
      <c r="G190" s="666" t="s">
        <v>141</v>
      </c>
      <c r="H190" s="648">
        <v>156</v>
      </c>
      <c r="I190" s="733">
        <v>0</v>
      </c>
      <c r="J190" s="734">
        <v>0</v>
      </c>
      <c r="K190" s="734">
        <v>0</v>
      </c>
      <c r="L190" s="734">
        <v>0</v>
      </c>
      <c r="M190" s="591"/>
    </row>
    <row r="191" spans="1:13" ht="409.6">
      <c r="A191" s="655">
        <v>2</v>
      </c>
      <c r="B191" s="673">
        <v>9</v>
      </c>
      <c r="C191" s="670">
        <v>2</v>
      </c>
      <c r="D191" s="671">
        <v>2</v>
      </c>
      <c r="E191" s="671">
        <v>1</v>
      </c>
      <c r="F191" s="672">
        <v>3</v>
      </c>
      <c r="G191" s="673" t="s">
        <v>142</v>
      </c>
      <c r="H191" s="648">
        <v>157</v>
      </c>
      <c r="I191" s="733">
        <v>0</v>
      </c>
      <c r="J191" s="742">
        <v>0</v>
      </c>
      <c r="K191" s="742">
        <v>0</v>
      </c>
      <c r="L191" s="742">
        <v>0</v>
      </c>
      <c r="M191" s="591"/>
    </row>
    <row r="192" spans="1:13" ht="316.8">
      <c r="A192" s="644">
        <v>3</v>
      </c>
      <c r="B192" s="646"/>
      <c r="C192" s="644"/>
      <c r="D192" s="645"/>
      <c r="E192" s="645"/>
      <c r="F192" s="647"/>
      <c r="G192" s="683" t="s">
        <v>143</v>
      </c>
      <c r="H192" s="648">
        <v>158</v>
      </c>
      <c r="I192" s="728">
        <v>1700</v>
      </c>
      <c r="J192" s="739">
        <v>1700</v>
      </c>
      <c r="K192" s="729">
        <v>1000</v>
      </c>
      <c r="L192" s="728">
        <v>1000</v>
      </c>
      <c r="M192" s="591"/>
    </row>
    <row r="193" spans="1:13" ht="92.4">
      <c r="A193" s="675">
        <v>3</v>
      </c>
      <c r="B193" s="644">
        <v>1</v>
      </c>
      <c r="C193" s="662"/>
      <c r="D193" s="650"/>
      <c r="E193" s="650"/>
      <c r="F193" s="687"/>
      <c r="G193" s="720" t="s">
        <v>144</v>
      </c>
      <c r="H193" s="648">
        <v>159</v>
      </c>
      <c r="I193" s="728">
        <v>1700</v>
      </c>
      <c r="J193" s="735">
        <v>1700</v>
      </c>
      <c r="K193" s="735">
        <v>1000</v>
      </c>
      <c r="L193" s="735">
        <v>1000</v>
      </c>
      <c r="M193" s="591"/>
    </row>
    <row r="194" spans="1:13" ht="79.2">
      <c r="A194" s="653">
        <v>3</v>
      </c>
      <c r="B194" s="652">
        <v>1</v>
      </c>
      <c r="C194" s="653">
        <v>1</v>
      </c>
      <c r="D194" s="651"/>
      <c r="E194" s="651"/>
      <c r="F194" s="690"/>
      <c r="G194" s="715" t="s">
        <v>145</v>
      </c>
      <c r="H194" s="648">
        <v>160</v>
      </c>
      <c r="I194" s="735">
        <v>1700</v>
      </c>
      <c r="J194" s="739">
        <v>1700</v>
      </c>
      <c r="K194" s="729">
        <v>1000</v>
      </c>
      <c r="L194" s="728">
        <v>1000</v>
      </c>
      <c r="M194" s="591"/>
    </row>
    <row r="195" spans="1:13" ht="39.6">
      <c r="A195" s="655">
        <v>3</v>
      </c>
      <c r="B195" s="657">
        <v>1</v>
      </c>
      <c r="C195" s="655">
        <v>1</v>
      </c>
      <c r="D195" s="656">
        <v>1</v>
      </c>
      <c r="E195" s="656"/>
      <c r="F195" s="691"/>
      <c r="G195" s="659" t="s">
        <v>146</v>
      </c>
      <c r="H195" s="648">
        <v>161</v>
      </c>
      <c r="I195" s="728">
        <v>0</v>
      </c>
      <c r="J195" s="740">
        <v>0</v>
      </c>
      <c r="K195" s="736">
        <v>0</v>
      </c>
      <c r="L195" s="735">
        <v>0</v>
      </c>
      <c r="M195" s="591"/>
    </row>
    <row r="196" spans="1:13" ht="39.6">
      <c r="A196" s="655">
        <v>3</v>
      </c>
      <c r="B196" s="657">
        <v>1</v>
      </c>
      <c r="C196" s="655">
        <v>1</v>
      </c>
      <c r="D196" s="656">
        <v>1</v>
      </c>
      <c r="E196" s="656">
        <v>1</v>
      </c>
      <c r="F196" s="679"/>
      <c r="G196" s="659" t="s">
        <v>146</v>
      </c>
      <c r="H196" s="648">
        <v>162</v>
      </c>
      <c r="I196" s="735">
        <v>0</v>
      </c>
      <c r="J196" s="728">
        <v>0</v>
      </c>
      <c r="K196" s="728">
        <v>0</v>
      </c>
      <c r="L196" s="728">
        <v>0</v>
      </c>
      <c r="M196" s="591"/>
    </row>
    <row r="197" spans="1:13" ht="39.6">
      <c r="A197" s="655">
        <v>3</v>
      </c>
      <c r="B197" s="657">
        <v>1</v>
      </c>
      <c r="C197" s="655">
        <v>1</v>
      </c>
      <c r="D197" s="656">
        <v>1</v>
      </c>
      <c r="E197" s="656">
        <v>1</v>
      </c>
      <c r="F197" s="679">
        <v>1</v>
      </c>
      <c r="G197" s="659" t="s">
        <v>146</v>
      </c>
      <c r="H197" s="648">
        <v>163</v>
      </c>
      <c r="I197" s="734">
        <v>0</v>
      </c>
      <c r="J197" s="734">
        <v>0</v>
      </c>
      <c r="K197" s="734">
        <v>0</v>
      </c>
      <c r="L197" s="734">
        <v>0</v>
      </c>
      <c r="M197" s="591"/>
    </row>
    <row r="198" spans="1:13" ht="52.8">
      <c r="A198" s="653">
        <v>3</v>
      </c>
      <c r="B198" s="651">
        <v>1</v>
      </c>
      <c r="C198" s="651">
        <v>1</v>
      </c>
      <c r="D198" s="651">
        <v>2</v>
      </c>
      <c r="E198" s="651"/>
      <c r="F198" s="654"/>
      <c r="G198" s="652" t="s">
        <v>147</v>
      </c>
      <c r="H198" s="648">
        <v>164</v>
      </c>
      <c r="I198" s="735">
        <v>0</v>
      </c>
      <c r="J198" s="740">
        <v>0</v>
      </c>
      <c r="K198" s="736">
        <v>0</v>
      </c>
      <c r="L198" s="735">
        <v>0</v>
      </c>
      <c r="M198" s="591"/>
    </row>
    <row r="199" spans="1:13" ht="52.8">
      <c r="A199" s="655">
        <v>3</v>
      </c>
      <c r="B199" s="656">
        <v>1</v>
      </c>
      <c r="C199" s="656">
        <v>1</v>
      </c>
      <c r="D199" s="656">
        <v>2</v>
      </c>
      <c r="E199" s="656">
        <v>1</v>
      </c>
      <c r="F199" s="658"/>
      <c r="G199" s="652" t="s">
        <v>147</v>
      </c>
      <c r="H199" s="648">
        <v>165</v>
      </c>
      <c r="I199" s="728">
        <v>0</v>
      </c>
      <c r="J199" s="739">
        <v>0</v>
      </c>
      <c r="K199" s="729">
        <v>0</v>
      </c>
      <c r="L199" s="728">
        <v>0</v>
      </c>
      <c r="M199" s="591"/>
    </row>
    <row r="200" spans="1:13" ht="52.8">
      <c r="A200" s="653">
        <v>3</v>
      </c>
      <c r="B200" s="651">
        <v>1</v>
      </c>
      <c r="C200" s="651">
        <v>1</v>
      </c>
      <c r="D200" s="651">
        <v>2</v>
      </c>
      <c r="E200" s="651">
        <v>1</v>
      </c>
      <c r="F200" s="654">
        <v>1</v>
      </c>
      <c r="G200" s="652" t="s">
        <v>148</v>
      </c>
      <c r="H200" s="648">
        <v>166</v>
      </c>
      <c r="I200" s="732">
        <v>0</v>
      </c>
      <c r="J200" s="732">
        <v>0</v>
      </c>
      <c r="K200" s="732">
        <v>0</v>
      </c>
      <c r="L200" s="742">
        <v>0</v>
      </c>
      <c r="M200" s="591"/>
    </row>
    <row r="201" spans="1:13" ht="66">
      <c r="A201" s="655">
        <v>3</v>
      </c>
      <c r="B201" s="656">
        <v>1</v>
      </c>
      <c r="C201" s="656">
        <v>1</v>
      </c>
      <c r="D201" s="656">
        <v>2</v>
      </c>
      <c r="E201" s="656">
        <v>1</v>
      </c>
      <c r="F201" s="658">
        <v>2</v>
      </c>
      <c r="G201" s="657" t="s">
        <v>149</v>
      </c>
      <c r="H201" s="648">
        <v>167</v>
      </c>
      <c r="I201" s="732">
        <v>0</v>
      </c>
      <c r="J201" s="734">
        <v>0</v>
      </c>
      <c r="K201" s="734">
        <v>0</v>
      </c>
      <c r="L201" s="734">
        <v>0</v>
      </c>
      <c r="M201" s="591"/>
    </row>
    <row r="202" spans="1:13" ht="79.2">
      <c r="A202" s="653">
        <v>3</v>
      </c>
      <c r="B202" s="651">
        <v>1</v>
      </c>
      <c r="C202" s="651">
        <v>1</v>
      </c>
      <c r="D202" s="651">
        <v>2</v>
      </c>
      <c r="E202" s="651">
        <v>1</v>
      </c>
      <c r="F202" s="654">
        <v>3</v>
      </c>
      <c r="G202" s="652" t="s">
        <v>150</v>
      </c>
      <c r="H202" s="648">
        <v>168</v>
      </c>
      <c r="I202" s="732">
        <v>0</v>
      </c>
      <c r="J202" s="732">
        <v>0</v>
      </c>
      <c r="K202" s="732">
        <v>0</v>
      </c>
      <c r="L202" s="742">
        <v>0</v>
      </c>
      <c r="M202" s="591"/>
    </row>
    <row r="203" spans="1:13" ht="52.8">
      <c r="A203" s="655">
        <v>3</v>
      </c>
      <c r="B203" s="656">
        <v>1</v>
      </c>
      <c r="C203" s="656">
        <v>1</v>
      </c>
      <c r="D203" s="656">
        <v>3</v>
      </c>
      <c r="E203" s="656"/>
      <c r="F203" s="658"/>
      <c r="G203" s="657" t="s">
        <v>151</v>
      </c>
      <c r="H203" s="648">
        <v>169</v>
      </c>
      <c r="I203" s="728">
        <v>1000</v>
      </c>
      <c r="J203" s="739">
        <v>1000</v>
      </c>
      <c r="K203" s="729">
        <v>1000</v>
      </c>
      <c r="L203" s="728">
        <v>1000</v>
      </c>
      <c r="M203" s="591"/>
    </row>
    <row r="204" spans="1:13" ht="52.8">
      <c r="A204" s="655">
        <v>3</v>
      </c>
      <c r="B204" s="656">
        <v>1</v>
      </c>
      <c r="C204" s="656">
        <v>1</v>
      </c>
      <c r="D204" s="656">
        <v>3</v>
      </c>
      <c r="E204" s="656">
        <v>1</v>
      </c>
      <c r="F204" s="658"/>
      <c r="G204" s="657" t="s">
        <v>151</v>
      </c>
      <c r="H204" s="648">
        <v>170</v>
      </c>
      <c r="I204" s="728">
        <v>1000</v>
      </c>
      <c r="J204" s="728">
        <v>1000</v>
      </c>
      <c r="K204" s="728">
        <v>1000</v>
      </c>
      <c r="L204" s="728">
        <v>1000</v>
      </c>
      <c r="M204" s="591"/>
    </row>
    <row r="205" spans="1:13" ht="66">
      <c r="A205" s="655">
        <v>3</v>
      </c>
      <c r="B205" s="656">
        <v>1</v>
      </c>
      <c r="C205" s="656">
        <v>1</v>
      </c>
      <c r="D205" s="656">
        <v>3</v>
      </c>
      <c r="E205" s="656">
        <v>1</v>
      </c>
      <c r="F205" s="658">
        <v>1</v>
      </c>
      <c r="G205" s="657" t="s">
        <v>152</v>
      </c>
      <c r="H205" s="648">
        <v>171</v>
      </c>
      <c r="I205" s="734">
        <v>0</v>
      </c>
      <c r="J205" s="734">
        <v>0</v>
      </c>
      <c r="K205" s="734">
        <v>0</v>
      </c>
      <c r="L205" s="742">
        <v>0</v>
      </c>
      <c r="M205" s="591"/>
    </row>
    <row r="206" spans="1:13" ht="66">
      <c r="A206" s="655">
        <v>3</v>
      </c>
      <c r="B206" s="656">
        <v>1</v>
      </c>
      <c r="C206" s="656">
        <v>1</v>
      </c>
      <c r="D206" s="656">
        <v>3</v>
      </c>
      <c r="E206" s="656">
        <v>1</v>
      </c>
      <c r="F206" s="658">
        <v>2</v>
      </c>
      <c r="G206" s="657" t="s">
        <v>153</v>
      </c>
      <c r="H206" s="648">
        <v>172</v>
      </c>
      <c r="I206" s="734">
        <v>0</v>
      </c>
      <c r="J206" s="734">
        <v>0</v>
      </c>
      <c r="K206" s="734">
        <v>0</v>
      </c>
      <c r="L206" s="734">
        <v>0</v>
      </c>
      <c r="M206" s="591"/>
    </row>
    <row r="207" spans="1:13" ht="66">
      <c r="A207" s="655">
        <v>3</v>
      </c>
      <c r="B207" s="656">
        <v>1</v>
      </c>
      <c r="C207" s="656">
        <v>1</v>
      </c>
      <c r="D207" s="656">
        <v>3</v>
      </c>
      <c r="E207" s="656">
        <v>1</v>
      </c>
      <c r="F207" s="658">
        <v>3</v>
      </c>
      <c r="G207" s="659" t="s">
        <v>154</v>
      </c>
      <c r="H207" s="648">
        <v>173</v>
      </c>
      <c r="I207" s="734">
        <v>0</v>
      </c>
      <c r="J207" s="752">
        <v>0</v>
      </c>
      <c r="K207" s="752">
        <v>0</v>
      </c>
      <c r="L207" s="752">
        <v>0</v>
      </c>
      <c r="M207" s="591"/>
    </row>
    <row r="208" spans="1:13" ht="118.8">
      <c r="A208" s="664">
        <v>3</v>
      </c>
      <c r="B208" s="665">
        <v>1</v>
      </c>
      <c r="C208" s="665">
        <v>1</v>
      </c>
      <c r="D208" s="665">
        <v>3</v>
      </c>
      <c r="E208" s="665">
        <v>1</v>
      </c>
      <c r="F208" s="667">
        <v>4</v>
      </c>
      <c r="G208" s="685" t="s">
        <v>155</v>
      </c>
      <c r="H208" s="648">
        <v>174</v>
      </c>
      <c r="I208" s="734">
        <v>1000</v>
      </c>
      <c r="J208" s="754">
        <v>1000</v>
      </c>
      <c r="K208" s="734">
        <v>1000</v>
      </c>
      <c r="L208" s="734">
        <v>1000</v>
      </c>
      <c r="M208" s="591"/>
    </row>
    <row r="209" spans="1:13" ht="66">
      <c r="A209" s="664">
        <v>3</v>
      </c>
      <c r="B209" s="665">
        <v>1</v>
      </c>
      <c r="C209" s="665">
        <v>1</v>
      </c>
      <c r="D209" s="665">
        <v>4</v>
      </c>
      <c r="E209" s="665"/>
      <c r="F209" s="667"/>
      <c r="G209" s="655" t="s">
        <v>156</v>
      </c>
      <c r="H209" s="648">
        <v>175</v>
      </c>
      <c r="I209" s="728">
        <v>0</v>
      </c>
      <c r="J209" s="741">
        <v>0</v>
      </c>
      <c r="K209" s="730">
        <v>0</v>
      </c>
      <c r="L209" s="731">
        <v>0</v>
      </c>
      <c r="M209" s="591"/>
    </row>
    <row r="210" spans="1:13" ht="66">
      <c r="A210" s="655">
        <v>3</v>
      </c>
      <c r="B210" s="656">
        <v>1</v>
      </c>
      <c r="C210" s="656">
        <v>1</v>
      </c>
      <c r="D210" s="656">
        <v>4</v>
      </c>
      <c r="E210" s="656">
        <v>1</v>
      </c>
      <c r="F210" s="658"/>
      <c r="G210" s="655" t="s">
        <v>156</v>
      </c>
      <c r="H210" s="648">
        <v>176</v>
      </c>
      <c r="I210" s="735">
        <v>0</v>
      </c>
      <c r="J210" s="739">
        <v>0</v>
      </c>
      <c r="K210" s="729">
        <v>0</v>
      </c>
      <c r="L210" s="728">
        <v>0</v>
      </c>
      <c r="M210" s="591"/>
    </row>
    <row r="211" spans="1:13" ht="52.8">
      <c r="A211" s="655">
        <v>3</v>
      </c>
      <c r="B211" s="656">
        <v>1</v>
      </c>
      <c r="C211" s="656">
        <v>1</v>
      </c>
      <c r="D211" s="656">
        <v>4</v>
      </c>
      <c r="E211" s="656">
        <v>1</v>
      </c>
      <c r="F211" s="658">
        <v>1</v>
      </c>
      <c r="G211" s="657" t="s">
        <v>157</v>
      </c>
      <c r="H211" s="648">
        <v>177</v>
      </c>
      <c r="I211" s="734">
        <v>0</v>
      </c>
      <c r="J211" s="734">
        <v>0</v>
      </c>
      <c r="K211" s="734">
        <v>0</v>
      </c>
      <c r="L211" s="742">
        <v>0</v>
      </c>
      <c r="M211" s="591"/>
    </row>
    <row r="212" spans="1:13" ht="79.2">
      <c r="A212" s="653">
        <v>3</v>
      </c>
      <c r="B212" s="651">
        <v>1</v>
      </c>
      <c r="C212" s="651">
        <v>1</v>
      </c>
      <c r="D212" s="651">
        <v>4</v>
      </c>
      <c r="E212" s="651">
        <v>1</v>
      </c>
      <c r="F212" s="654">
        <v>2</v>
      </c>
      <c r="G212" s="652" t="s">
        <v>158</v>
      </c>
      <c r="H212" s="648">
        <v>178</v>
      </c>
      <c r="I212" s="734">
        <v>0</v>
      </c>
      <c r="J212" s="732">
        <v>0</v>
      </c>
      <c r="K212" s="733">
        <v>0</v>
      </c>
      <c r="L212" s="734">
        <v>0</v>
      </c>
      <c r="M212" s="591"/>
    </row>
    <row r="213" spans="1:13" ht="52.8">
      <c r="A213" s="655">
        <v>3</v>
      </c>
      <c r="B213" s="656">
        <v>1</v>
      </c>
      <c r="C213" s="656">
        <v>1</v>
      </c>
      <c r="D213" s="656">
        <v>4</v>
      </c>
      <c r="E213" s="656">
        <v>1</v>
      </c>
      <c r="F213" s="658">
        <v>3</v>
      </c>
      <c r="G213" s="657" t="s">
        <v>159</v>
      </c>
      <c r="H213" s="648">
        <v>179</v>
      </c>
      <c r="I213" s="734">
        <v>0</v>
      </c>
      <c r="J213" s="732">
        <v>0</v>
      </c>
      <c r="K213" s="732">
        <v>0</v>
      </c>
      <c r="L213" s="734">
        <v>0</v>
      </c>
      <c r="M213" s="591"/>
    </row>
    <row r="214" spans="1:13" ht="79.2">
      <c r="A214" s="655">
        <v>3</v>
      </c>
      <c r="B214" s="656">
        <v>1</v>
      </c>
      <c r="C214" s="656">
        <v>1</v>
      </c>
      <c r="D214" s="656">
        <v>5</v>
      </c>
      <c r="E214" s="656"/>
      <c r="F214" s="658"/>
      <c r="G214" s="657" t="s">
        <v>160</v>
      </c>
      <c r="H214" s="648">
        <v>180</v>
      </c>
      <c r="I214" s="728">
        <v>700</v>
      </c>
      <c r="J214" s="739">
        <v>700</v>
      </c>
      <c r="K214" s="729">
        <v>0</v>
      </c>
      <c r="L214" s="728">
        <v>0</v>
      </c>
      <c r="M214" s="591"/>
    </row>
    <row r="215" spans="1:13" ht="79.2">
      <c r="A215" s="664">
        <v>3</v>
      </c>
      <c r="B215" s="665">
        <v>1</v>
      </c>
      <c r="C215" s="665">
        <v>1</v>
      </c>
      <c r="D215" s="665">
        <v>5</v>
      </c>
      <c r="E215" s="665">
        <v>1</v>
      </c>
      <c r="F215" s="667"/>
      <c r="G215" s="657" t="s">
        <v>160</v>
      </c>
      <c r="H215" s="648">
        <v>181</v>
      </c>
      <c r="I215" s="729">
        <v>700</v>
      </c>
      <c r="J215" s="729">
        <v>700</v>
      </c>
      <c r="K215" s="729">
        <v>0</v>
      </c>
      <c r="L215" s="729">
        <v>0</v>
      </c>
      <c r="M215" s="591"/>
    </row>
    <row r="216" spans="1:13" ht="79.2">
      <c r="A216" s="655">
        <v>3</v>
      </c>
      <c r="B216" s="656">
        <v>1</v>
      </c>
      <c r="C216" s="656">
        <v>1</v>
      </c>
      <c r="D216" s="656">
        <v>5</v>
      </c>
      <c r="E216" s="656">
        <v>1</v>
      </c>
      <c r="F216" s="658">
        <v>1</v>
      </c>
      <c r="G216" s="657" t="s">
        <v>160</v>
      </c>
      <c r="H216" s="648">
        <v>182</v>
      </c>
      <c r="I216" s="732">
        <v>700</v>
      </c>
      <c r="J216" s="734">
        <v>700</v>
      </c>
      <c r="K216" s="734">
        <v>0</v>
      </c>
      <c r="L216" s="734">
        <v>0</v>
      </c>
      <c r="M216" s="591"/>
    </row>
    <row r="217" spans="1:13" ht="66">
      <c r="A217" s="664">
        <v>3</v>
      </c>
      <c r="B217" s="665">
        <v>1</v>
      </c>
      <c r="C217" s="665">
        <v>2</v>
      </c>
      <c r="D217" s="665"/>
      <c r="E217" s="665"/>
      <c r="F217" s="667"/>
      <c r="G217" s="718" t="s">
        <v>161</v>
      </c>
      <c r="H217" s="648">
        <v>183</v>
      </c>
      <c r="I217" s="728">
        <v>0</v>
      </c>
      <c r="J217" s="741">
        <v>0</v>
      </c>
      <c r="K217" s="730">
        <v>0</v>
      </c>
      <c r="L217" s="731">
        <v>0</v>
      </c>
      <c r="M217" s="591"/>
    </row>
    <row r="218" spans="1:13" ht="66">
      <c r="A218" s="655">
        <v>3</v>
      </c>
      <c r="B218" s="656">
        <v>1</v>
      </c>
      <c r="C218" s="656">
        <v>2</v>
      </c>
      <c r="D218" s="656">
        <v>1</v>
      </c>
      <c r="E218" s="656"/>
      <c r="F218" s="658"/>
      <c r="G218" s="666" t="s">
        <v>161</v>
      </c>
      <c r="H218" s="648">
        <v>184</v>
      </c>
      <c r="I218" s="735">
        <v>0</v>
      </c>
      <c r="J218" s="739">
        <v>0</v>
      </c>
      <c r="K218" s="729">
        <v>0</v>
      </c>
      <c r="L218" s="728">
        <v>0</v>
      </c>
      <c r="M218" s="591"/>
    </row>
    <row r="219" spans="1:13" ht="66">
      <c r="A219" s="653">
        <v>3</v>
      </c>
      <c r="B219" s="651">
        <v>1</v>
      </c>
      <c r="C219" s="651">
        <v>2</v>
      </c>
      <c r="D219" s="651">
        <v>1</v>
      </c>
      <c r="E219" s="651">
        <v>1</v>
      </c>
      <c r="F219" s="654"/>
      <c r="G219" s="666" t="s">
        <v>161</v>
      </c>
      <c r="H219" s="648">
        <v>185</v>
      </c>
      <c r="I219" s="728">
        <v>0</v>
      </c>
      <c r="J219" s="740">
        <v>0</v>
      </c>
      <c r="K219" s="736">
        <v>0</v>
      </c>
      <c r="L219" s="735">
        <v>0</v>
      </c>
      <c r="M219" s="591"/>
    </row>
    <row r="220" spans="1:13" ht="158.4">
      <c r="A220" s="655">
        <v>3</v>
      </c>
      <c r="B220" s="656">
        <v>1</v>
      </c>
      <c r="C220" s="656">
        <v>2</v>
      </c>
      <c r="D220" s="656">
        <v>1</v>
      </c>
      <c r="E220" s="656">
        <v>1</v>
      </c>
      <c r="F220" s="658">
        <v>2</v>
      </c>
      <c r="G220" s="657" t="s">
        <v>162</v>
      </c>
      <c r="H220" s="648">
        <v>186</v>
      </c>
      <c r="I220" s="734">
        <v>0</v>
      </c>
      <c r="J220" s="734">
        <v>0</v>
      </c>
      <c r="K220" s="734">
        <v>0</v>
      </c>
      <c r="L220" s="734">
        <v>0</v>
      </c>
      <c r="M220" s="591"/>
    </row>
    <row r="221" spans="1:13" ht="39.6">
      <c r="A221" s="655">
        <v>3</v>
      </c>
      <c r="B221" s="656">
        <v>1</v>
      </c>
      <c r="C221" s="656">
        <v>2</v>
      </c>
      <c r="D221" s="655">
        <v>1</v>
      </c>
      <c r="E221" s="656">
        <v>1</v>
      </c>
      <c r="F221" s="658">
        <v>3</v>
      </c>
      <c r="G221" s="657" t="s">
        <v>163</v>
      </c>
      <c r="H221" s="648">
        <v>187</v>
      </c>
      <c r="I221" s="734">
        <v>0</v>
      </c>
      <c r="J221" s="734">
        <v>0</v>
      </c>
      <c r="K221" s="734">
        <v>0</v>
      </c>
      <c r="L221" s="734">
        <v>0</v>
      </c>
      <c r="M221" s="591"/>
    </row>
    <row r="222" spans="1:13" ht="66">
      <c r="A222" s="655">
        <v>3</v>
      </c>
      <c r="B222" s="656">
        <v>1</v>
      </c>
      <c r="C222" s="656">
        <v>2</v>
      </c>
      <c r="D222" s="655">
        <v>1</v>
      </c>
      <c r="E222" s="656">
        <v>1</v>
      </c>
      <c r="F222" s="658">
        <v>4</v>
      </c>
      <c r="G222" s="657" t="s">
        <v>164</v>
      </c>
      <c r="H222" s="648">
        <v>188</v>
      </c>
      <c r="I222" s="734">
        <v>0</v>
      </c>
      <c r="J222" s="734">
        <v>0</v>
      </c>
      <c r="K222" s="734">
        <v>0</v>
      </c>
      <c r="L222" s="734">
        <v>0</v>
      </c>
      <c r="M222" s="591"/>
    </row>
    <row r="223" spans="1:13" ht="66">
      <c r="A223" s="664">
        <v>3</v>
      </c>
      <c r="B223" s="671">
        <v>1</v>
      </c>
      <c r="C223" s="671">
        <v>2</v>
      </c>
      <c r="D223" s="670">
        <v>1</v>
      </c>
      <c r="E223" s="671">
        <v>1</v>
      </c>
      <c r="F223" s="672">
        <v>5</v>
      </c>
      <c r="G223" s="673" t="s">
        <v>165</v>
      </c>
      <c r="H223" s="648">
        <v>189</v>
      </c>
      <c r="I223" s="734">
        <v>0</v>
      </c>
      <c r="J223" s="734">
        <v>0</v>
      </c>
      <c r="K223" s="734">
        <v>0</v>
      </c>
      <c r="L223" s="742">
        <v>0</v>
      </c>
      <c r="M223" s="591"/>
    </row>
    <row r="224" spans="1:13" ht="52.8">
      <c r="A224" s="655">
        <v>3</v>
      </c>
      <c r="B224" s="656">
        <v>1</v>
      </c>
      <c r="C224" s="656">
        <v>3</v>
      </c>
      <c r="D224" s="655"/>
      <c r="E224" s="656"/>
      <c r="F224" s="658"/>
      <c r="G224" s="713" t="s">
        <v>166</v>
      </c>
      <c r="H224" s="648">
        <v>190</v>
      </c>
      <c r="I224" s="728">
        <v>0</v>
      </c>
      <c r="J224" s="739">
        <v>0</v>
      </c>
      <c r="K224" s="729">
        <v>0</v>
      </c>
      <c r="L224" s="728">
        <v>0</v>
      </c>
      <c r="M224" s="591"/>
    </row>
    <row r="225" spans="1:16" ht="92.4">
      <c r="A225" s="653">
        <v>3</v>
      </c>
      <c r="B225" s="651">
        <v>1</v>
      </c>
      <c r="C225" s="651">
        <v>3</v>
      </c>
      <c r="D225" s="653">
        <v>1</v>
      </c>
      <c r="E225" s="655"/>
      <c r="F225" s="654"/>
      <c r="G225" s="652" t="s">
        <v>167</v>
      </c>
      <c r="H225" s="648">
        <v>191</v>
      </c>
      <c r="I225" s="735">
        <v>0</v>
      </c>
      <c r="J225" s="740">
        <v>0</v>
      </c>
      <c r="K225" s="736">
        <v>0</v>
      </c>
      <c r="L225" s="735">
        <v>0</v>
      </c>
      <c r="M225" s="591"/>
      <c r="N225" s="591"/>
      <c r="O225" s="591"/>
      <c r="P225" s="591"/>
    </row>
    <row r="226" spans="1:16" ht="92.4">
      <c r="A226" s="655">
        <v>3</v>
      </c>
      <c r="B226" s="656">
        <v>1</v>
      </c>
      <c r="C226" s="656">
        <v>3</v>
      </c>
      <c r="D226" s="655">
        <v>1</v>
      </c>
      <c r="E226" s="655">
        <v>1</v>
      </c>
      <c r="F226" s="658"/>
      <c r="G226" s="652" t="s">
        <v>167</v>
      </c>
      <c r="H226" s="648">
        <v>192</v>
      </c>
      <c r="I226" s="728">
        <v>0</v>
      </c>
      <c r="J226" s="739">
        <v>0</v>
      </c>
      <c r="K226" s="729">
        <v>0</v>
      </c>
      <c r="L226" s="728">
        <v>0</v>
      </c>
      <c r="M226" s="591"/>
      <c r="N226" s="591"/>
      <c r="O226" s="591"/>
      <c r="P226" s="591"/>
    </row>
    <row r="227" spans="1:16" ht="92.4">
      <c r="A227" s="655">
        <v>3</v>
      </c>
      <c r="B227" s="657">
        <v>1</v>
      </c>
      <c r="C227" s="655">
        <v>3</v>
      </c>
      <c r="D227" s="656">
        <v>1</v>
      </c>
      <c r="E227" s="656">
        <v>1</v>
      </c>
      <c r="F227" s="658">
        <v>1</v>
      </c>
      <c r="G227" s="652" t="s">
        <v>167</v>
      </c>
      <c r="H227" s="648">
        <v>193</v>
      </c>
      <c r="I227" s="742">
        <v>0</v>
      </c>
      <c r="J227" s="742">
        <v>0</v>
      </c>
      <c r="K227" s="742">
        <v>0</v>
      </c>
      <c r="L227" s="742">
        <v>0</v>
      </c>
      <c r="M227" s="591"/>
      <c r="N227" s="591"/>
      <c r="O227" s="591"/>
      <c r="P227" s="591"/>
    </row>
    <row r="228" spans="1:16" ht="52.8">
      <c r="A228" s="655">
        <v>3</v>
      </c>
      <c r="B228" s="657">
        <v>1</v>
      </c>
      <c r="C228" s="655">
        <v>3</v>
      </c>
      <c r="D228" s="656">
        <v>2</v>
      </c>
      <c r="E228" s="656"/>
      <c r="F228" s="658"/>
      <c r="G228" s="657" t="s">
        <v>168</v>
      </c>
      <c r="H228" s="648">
        <v>194</v>
      </c>
      <c r="I228" s="728">
        <v>0</v>
      </c>
      <c r="J228" s="739">
        <v>0</v>
      </c>
      <c r="K228" s="729">
        <v>0</v>
      </c>
      <c r="L228" s="728">
        <v>0</v>
      </c>
      <c r="M228" s="591"/>
      <c r="N228" s="591"/>
      <c r="O228" s="591"/>
      <c r="P228" s="591"/>
    </row>
    <row r="229" spans="1:16" ht="52.8">
      <c r="A229" s="653">
        <v>3</v>
      </c>
      <c r="B229" s="652">
        <v>1</v>
      </c>
      <c r="C229" s="653">
        <v>3</v>
      </c>
      <c r="D229" s="651">
        <v>2</v>
      </c>
      <c r="E229" s="651">
        <v>1</v>
      </c>
      <c r="F229" s="654"/>
      <c r="G229" s="713" t="s">
        <v>168</v>
      </c>
      <c r="H229" s="648">
        <v>195</v>
      </c>
      <c r="I229" s="728">
        <v>0</v>
      </c>
      <c r="J229" s="728">
        <v>0</v>
      </c>
      <c r="K229" s="728">
        <v>0</v>
      </c>
      <c r="L229" s="728">
        <v>0</v>
      </c>
      <c r="M229" s="692">
        <v>0</v>
      </c>
      <c r="N229" s="692">
        <v>0</v>
      </c>
      <c r="O229" s="692">
        <v>0</v>
      </c>
      <c r="P229" s="692">
        <v>0</v>
      </c>
    </row>
    <row r="230" spans="1:16" ht="52.8">
      <c r="A230" s="655">
        <v>3</v>
      </c>
      <c r="B230" s="657">
        <v>1</v>
      </c>
      <c r="C230" s="655">
        <v>3</v>
      </c>
      <c r="D230" s="656">
        <v>2</v>
      </c>
      <c r="E230" s="656">
        <v>1</v>
      </c>
      <c r="F230" s="658">
        <v>1</v>
      </c>
      <c r="G230" s="713" t="s">
        <v>169</v>
      </c>
      <c r="H230" s="648">
        <v>196</v>
      </c>
      <c r="I230" s="734">
        <v>0</v>
      </c>
      <c r="J230" s="734">
        <v>0</v>
      </c>
      <c r="K230" s="734">
        <v>0</v>
      </c>
      <c r="L230" s="742">
        <v>0</v>
      </c>
      <c r="M230" s="591"/>
      <c r="N230" s="591"/>
      <c r="O230" s="591"/>
      <c r="P230" s="591"/>
    </row>
    <row r="231" spans="1:16" ht="79.2">
      <c r="A231" s="655">
        <v>3</v>
      </c>
      <c r="B231" s="657">
        <v>1</v>
      </c>
      <c r="C231" s="655">
        <v>3</v>
      </c>
      <c r="D231" s="656">
        <v>2</v>
      </c>
      <c r="E231" s="656">
        <v>1</v>
      </c>
      <c r="F231" s="658">
        <v>2</v>
      </c>
      <c r="G231" s="713" t="s">
        <v>170</v>
      </c>
      <c r="H231" s="648">
        <v>197</v>
      </c>
      <c r="I231" s="734">
        <v>0</v>
      </c>
      <c r="J231" s="734">
        <v>0</v>
      </c>
      <c r="K231" s="734">
        <v>0</v>
      </c>
      <c r="L231" s="734">
        <v>0</v>
      </c>
      <c r="M231" s="591"/>
      <c r="N231" s="591"/>
      <c r="O231" s="591"/>
      <c r="P231" s="591"/>
    </row>
    <row r="232" spans="1:16" ht="79.2">
      <c r="A232" s="655">
        <v>3</v>
      </c>
      <c r="B232" s="657">
        <v>1</v>
      </c>
      <c r="C232" s="655">
        <v>3</v>
      </c>
      <c r="D232" s="656">
        <v>2</v>
      </c>
      <c r="E232" s="656">
        <v>1</v>
      </c>
      <c r="F232" s="658">
        <v>3</v>
      </c>
      <c r="G232" s="713" t="s">
        <v>171</v>
      </c>
      <c r="H232" s="648">
        <v>198</v>
      </c>
      <c r="I232" s="734">
        <v>0</v>
      </c>
      <c r="J232" s="734">
        <v>0</v>
      </c>
      <c r="K232" s="734">
        <v>0</v>
      </c>
      <c r="L232" s="734">
        <v>0</v>
      </c>
      <c r="M232" s="591"/>
      <c r="N232" s="591"/>
      <c r="O232" s="591"/>
      <c r="P232" s="591"/>
    </row>
    <row r="233" spans="1:16" ht="92.4">
      <c r="A233" s="655">
        <v>3</v>
      </c>
      <c r="B233" s="657">
        <v>1</v>
      </c>
      <c r="C233" s="655">
        <v>3</v>
      </c>
      <c r="D233" s="656">
        <v>2</v>
      </c>
      <c r="E233" s="656">
        <v>1</v>
      </c>
      <c r="F233" s="658">
        <v>4</v>
      </c>
      <c r="G233" s="713" t="s">
        <v>172</v>
      </c>
      <c r="H233" s="648">
        <v>199</v>
      </c>
      <c r="I233" s="734">
        <v>0</v>
      </c>
      <c r="J233" s="734">
        <v>0</v>
      </c>
      <c r="K233" s="734">
        <v>0</v>
      </c>
      <c r="L233" s="742">
        <v>0</v>
      </c>
      <c r="M233" s="591"/>
      <c r="N233" s="591"/>
      <c r="O233" s="591"/>
      <c r="P233" s="591"/>
    </row>
    <row r="234" spans="1:16" ht="52.8">
      <c r="A234" s="655">
        <v>3</v>
      </c>
      <c r="B234" s="657">
        <v>1</v>
      </c>
      <c r="C234" s="655">
        <v>3</v>
      </c>
      <c r="D234" s="656">
        <v>2</v>
      </c>
      <c r="E234" s="656">
        <v>1</v>
      </c>
      <c r="F234" s="658">
        <v>5</v>
      </c>
      <c r="G234" s="714" t="s">
        <v>173</v>
      </c>
      <c r="H234" s="648">
        <v>200</v>
      </c>
      <c r="I234" s="734">
        <v>0</v>
      </c>
      <c r="J234" s="734">
        <v>0</v>
      </c>
      <c r="K234" s="734">
        <v>0</v>
      </c>
      <c r="L234" s="734">
        <v>0</v>
      </c>
      <c r="M234" s="591"/>
      <c r="N234" s="591"/>
      <c r="O234" s="591"/>
      <c r="P234" s="591"/>
    </row>
    <row r="235" spans="1:16" ht="52.8">
      <c r="A235" s="655">
        <v>3</v>
      </c>
      <c r="B235" s="657">
        <v>1</v>
      </c>
      <c r="C235" s="655">
        <v>3</v>
      </c>
      <c r="D235" s="656">
        <v>2</v>
      </c>
      <c r="E235" s="656">
        <v>1</v>
      </c>
      <c r="F235" s="658">
        <v>6</v>
      </c>
      <c r="G235" s="714" t="s">
        <v>168</v>
      </c>
      <c r="H235" s="648">
        <v>201</v>
      </c>
      <c r="I235" s="734">
        <v>0</v>
      </c>
      <c r="J235" s="734">
        <v>0</v>
      </c>
      <c r="K235" s="734">
        <v>0</v>
      </c>
      <c r="L235" s="742">
        <v>0</v>
      </c>
      <c r="M235" s="591"/>
      <c r="N235" s="591"/>
      <c r="O235" s="591"/>
      <c r="P235" s="591"/>
    </row>
    <row r="236" spans="1:16" ht="79.2">
      <c r="A236" s="653">
        <v>3</v>
      </c>
      <c r="B236" s="651">
        <v>1</v>
      </c>
      <c r="C236" s="651">
        <v>4</v>
      </c>
      <c r="D236" s="651"/>
      <c r="E236" s="651"/>
      <c r="F236" s="654"/>
      <c r="G236" s="714" t="s">
        <v>174</v>
      </c>
      <c r="H236" s="648">
        <v>202</v>
      </c>
      <c r="I236" s="735">
        <v>0</v>
      </c>
      <c r="J236" s="740">
        <v>0</v>
      </c>
      <c r="K236" s="736">
        <v>0</v>
      </c>
      <c r="L236" s="736">
        <v>0</v>
      </c>
      <c r="M236" s="591"/>
      <c r="N236" s="591"/>
      <c r="O236" s="591"/>
      <c r="P236" s="591"/>
    </row>
    <row r="237" spans="1:16" ht="79.2">
      <c r="A237" s="664">
        <v>3</v>
      </c>
      <c r="B237" s="671">
        <v>1</v>
      </c>
      <c r="C237" s="671">
        <v>4</v>
      </c>
      <c r="D237" s="671">
        <v>1</v>
      </c>
      <c r="E237" s="671"/>
      <c r="F237" s="672"/>
      <c r="G237" s="714" t="s">
        <v>174</v>
      </c>
      <c r="H237" s="648">
        <v>203</v>
      </c>
      <c r="I237" s="737">
        <v>0</v>
      </c>
      <c r="J237" s="746">
        <v>0</v>
      </c>
      <c r="K237" s="738">
        <v>0</v>
      </c>
      <c r="L237" s="738">
        <v>0</v>
      </c>
      <c r="M237" s="591"/>
      <c r="N237" s="591"/>
      <c r="O237" s="591"/>
      <c r="P237" s="591"/>
    </row>
    <row r="238" spans="1:16" ht="79.2">
      <c r="A238" s="655">
        <v>3</v>
      </c>
      <c r="B238" s="656">
        <v>1</v>
      </c>
      <c r="C238" s="656">
        <v>4</v>
      </c>
      <c r="D238" s="656">
        <v>1</v>
      </c>
      <c r="E238" s="656">
        <v>1</v>
      </c>
      <c r="F238" s="658"/>
      <c r="G238" s="714" t="s">
        <v>175</v>
      </c>
      <c r="H238" s="648">
        <v>204</v>
      </c>
      <c r="I238" s="728">
        <v>0</v>
      </c>
      <c r="J238" s="739">
        <v>0</v>
      </c>
      <c r="K238" s="729">
        <v>0</v>
      </c>
      <c r="L238" s="729">
        <v>0</v>
      </c>
      <c r="M238" s="591"/>
      <c r="N238" s="591"/>
      <c r="O238" s="591"/>
      <c r="P238" s="591"/>
    </row>
    <row r="239" spans="1:16" ht="79.2">
      <c r="A239" s="659">
        <v>3</v>
      </c>
      <c r="B239" s="655">
        <v>1</v>
      </c>
      <c r="C239" s="656">
        <v>4</v>
      </c>
      <c r="D239" s="656">
        <v>1</v>
      </c>
      <c r="E239" s="656">
        <v>1</v>
      </c>
      <c r="F239" s="658">
        <v>1</v>
      </c>
      <c r="G239" s="714" t="s">
        <v>175</v>
      </c>
      <c r="H239" s="648">
        <v>205</v>
      </c>
      <c r="I239" s="734">
        <v>0</v>
      </c>
      <c r="J239" s="734">
        <v>0</v>
      </c>
      <c r="K239" s="734">
        <v>0</v>
      </c>
      <c r="L239" s="734">
        <v>0</v>
      </c>
      <c r="M239" s="591"/>
      <c r="N239" s="591"/>
      <c r="O239" s="591"/>
      <c r="P239" s="591"/>
    </row>
    <row r="240" spans="1:16" ht="92.4">
      <c r="A240" s="659">
        <v>3</v>
      </c>
      <c r="B240" s="656">
        <v>1</v>
      </c>
      <c r="C240" s="656">
        <v>5</v>
      </c>
      <c r="D240" s="656"/>
      <c r="E240" s="656"/>
      <c r="F240" s="658"/>
      <c r="G240" s="713" t="s">
        <v>176</v>
      </c>
      <c r="H240" s="648">
        <v>206</v>
      </c>
      <c r="I240" s="728">
        <v>0</v>
      </c>
      <c r="J240" s="728">
        <v>0</v>
      </c>
      <c r="K240" s="728">
        <v>0</v>
      </c>
      <c r="L240" s="728">
        <v>0</v>
      </c>
      <c r="M240" s="591"/>
      <c r="N240" s="591"/>
      <c r="O240" s="591"/>
      <c r="P240" s="591"/>
    </row>
    <row r="241" spans="1:13" ht="92.4">
      <c r="A241" s="659">
        <v>3</v>
      </c>
      <c r="B241" s="656">
        <v>1</v>
      </c>
      <c r="C241" s="656">
        <v>5</v>
      </c>
      <c r="D241" s="656">
        <v>1</v>
      </c>
      <c r="E241" s="656"/>
      <c r="F241" s="658"/>
      <c r="G241" s="713" t="s">
        <v>176</v>
      </c>
      <c r="H241" s="648">
        <v>207</v>
      </c>
      <c r="I241" s="728">
        <v>0</v>
      </c>
      <c r="J241" s="728">
        <v>0</v>
      </c>
      <c r="K241" s="728">
        <v>0</v>
      </c>
      <c r="L241" s="728">
        <v>0</v>
      </c>
      <c r="M241" s="591"/>
    </row>
    <row r="242" spans="1:13" ht="92.4">
      <c r="A242" s="659">
        <v>3</v>
      </c>
      <c r="B242" s="656">
        <v>1</v>
      </c>
      <c r="C242" s="656">
        <v>5</v>
      </c>
      <c r="D242" s="656">
        <v>1</v>
      </c>
      <c r="E242" s="656">
        <v>1</v>
      </c>
      <c r="F242" s="658"/>
      <c r="G242" s="713" t="s">
        <v>176</v>
      </c>
      <c r="H242" s="648">
        <v>208</v>
      </c>
      <c r="I242" s="728">
        <v>0</v>
      </c>
      <c r="J242" s="728">
        <v>0</v>
      </c>
      <c r="K242" s="728">
        <v>0</v>
      </c>
      <c r="L242" s="728">
        <v>0</v>
      </c>
      <c r="M242" s="591"/>
    </row>
    <row r="243" spans="1:13" ht="66">
      <c r="A243" s="659">
        <v>3</v>
      </c>
      <c r="B243" s="656">
        <v>1</v>
      </c>
      <c r="C243" s="656">
        <v>5</v>
      </c>
      <c r="D243" s="656">
        <v>1</v>
      </c>
      <c r="E243" s="656">
        <v>1</v>
      </c>
      <c r="F243" s="658">
        <v>1</v>
      </c>
      <c r="G243" s="721" t="s">
        <v>177</v>
      </c>
      <c r="H243" s="648">
        <v>209</v>
      </c>
      <c r="I243" s="734">
        <v>0</v>
      </c>
      <c r="J243" s="734">
        <v>0</v>
      </c>
      <c r="K243" s="734">
        <v>0</v>
      </c>
      <c r="L243" s="734">
        <v>0</v>
      </c>
      <c r="M243" s="591"/>
    </row>
    <row r="244" spans="1:13" ht="66">
      <c r="A244" s="659">
        <v>3</v>
      </c>
      <c r="B244" s="656">
        <v>1</v>
      </c>
      <c r="C244" s="656">
        <v>5</v>
      </c>
      <c r="D244" s="656">
        <v>1</v>
      </c>
      <c r="E244" s="656">
        <v>1</v>
      </c>
      <c r="F244" s="658">
        <v>2</v>
      </c>
      <c r="G244" s="721" t="s">
        <v>178</v>
      </c>
      <c r="H244" s="648">
        <v>210</v>
      </c>
      <c r="I244" s="734">
        <v>0</v>
      </c>
      <c r="J244" s="734">
        <v>0</v>
      </c>
      <c r="K244" s="734">
        <v>0</v>
      </c>
      <c r="L244" s="734">
        <v>0</v>
      </c>
      <c r="M244" s="591"/>
    </row>
    <row r="245" spans="1:13" ht="79.2">
      <c r="A245" s="659">
        <v>3</v>
      </c>
      <c r="B245" s="656">
        <v>1</v>
      </c>
      <c r="C245" s="656">
        <v>5</v>
      </c>
      <c r="D245" s="656">
        <v>1</v>
      </c>
      <c r="E245" s="656">
        <v>1</v>
      </c>
      <c r="F245" s="658">
        <v>3</v>
      </c>
      <c r="G245" s="721" t="s">
        <v>179</v>
      </c>
      <c r="H245" s="648">
        <v>211</v>
      </c>
      <c r="I245" s="734">
        <v>0</v>
      </c>
      <c r="J245" s="734">
        <v>0</v>
      </c>
      <c r="K245" s="734">
        <v>0</v>
      </c>
      <c r="L245" s="734">
        <v>0</v>
      </c>
      <c r="M245" s="591"/>
    </row>
    <row r="246" spans="1:13" ht="158.4">
      <c r="A246" s="644">
        <v>3</v>
      </c>
      <c r="B246" s="645">
        <v>2</v>
      </c>
      <c r="C246" s="645"/>
      <c r="D246" s="645"/>
      <c r="E246" s="645"/>
      <c r="F246" s="647"/>
      <c r="G246" s="716" t="s">
        <v>180</v>
      </c>
      <c r="H246" s="648">
        <v>212</v>
      </c>
      <c r="I246" s="728">
        <v>0</v>
      </c>
      <c r="J246" s="739">
        <v>0</v>
      </c>
      <c r="K246" s="729">
        <v>0</v>
      </c>
      <c r="L246" s="729">
        <v>0</v>
      </c>
      <c r="M246" s="591"/>
    </row>
    <row r="247" spans="1:13" ht="118.8">
      <c r="A247" s="664">
        <v>3</v>
      </c>
      <c r="B247" s="670">
        <v>2</v>
      </c>
      <c r="C247" s="671">
        <v>1</v>
      </c>
      <c r="D247" s="671"/>
      <c r="E247" s="671"/>
      <c r="F247" s="672"/>
      <c r="G247" s="673" t="s">
        <v>181</v>
      </c>
      <c r="H247" s="648">
        <v>213</v>
      </c>
      <c r="I247" s="737">
        <v>0</v>
      </c>
      <c r="J247" s="746">
        <v>0</v>
      </c>
      <c r="K247" s="738">
        <v>0</v>
      </c>
      <c r="L247" s="738">
        <v>0</v>
      </c>
      <c r="M247" s="591"/>
    </row>
    <row r="248" spans="1:13" ht="39.6">
      <c r="A248" s="655">
        <v>3</v>
      </c>
      <c r="B248" s="656">
        <v>2</v>
      </c>
      <c r="C248" s="656">
        <v>1</v>
      </c>
      <c r="D248" s="656">
        <v>1</v>
      </c>
      <c r="E248" s="656"/>
      <c r="F248" s="658"/>
      <c r="G248" s="657" t="s">
        <v>182</v>
      </c>
      <c r="H248" s="648">
        <v>214</v>
      </c>
      <c r="I248" s="737">
        <v>0</v>
      </c>
      <c r="J248" s="737">
        <v>0</v>
      </c>
      <c r="K248" s="737">
        <v>0</v>
      </c>
      <c r="L248" s="737">
        <v>0</v>
      </c>
      <c r="M248" s="591"/>
    </row>
    <row r="249" spans="1:13" ht="26.4">
      <c r="A249" s="655">
        <v>3</v>
      </c>
      <c r="B249" s="655">
        <v>2</v>
      </c>
      <c r="C249" s="656">
        <v>1</v>
      </c>
      <c r="D249" s="656">
        <v>1</v>
      </c>
      <c r="E249" s="656">
        <v>1</v>
      </c>
      <c r="F249" s="658"/>
      <c r="G249" s="657" t="s">
        <v>183</v>
      </c>
      <c r="H249" s="648">
        <v>215</v>
      </c>
      <c r="I249" s="728">
        <v>0</v>
      </c>
      <c r="J249" s="739">
        <v>0</v>
      </c>
      <c r="K249" s="729">
        <v>0</v>
      </c>
      <c r="L249" s="729">
        <v>0</v>
      </c>
      <c r="M249" s="591"/>
    </row>
    <row r="250" spans="1:13" ht="26.4">
      <c r="A250" s="664">
        <v>3</v>
      </c>
      <c r="B250" s="664">
        <v>2</v>
      </c>
      <c r="C250" s="671">
        <v>1</v>
      </c>
      <c r="D250" s="671">
        <v>1</v>
      </c>
      <c r="E250" s="671">
        <v>1</v>
      </c>
      <c r="F250" s="672">
        <v>1</v>
      </c>
      <c r="G250" s="673" t="s">
        <v>183</v>
      </c>
      <c r="H250" s="648">
        <v>216</v>
      </c>
      <c r="I250" s="734">
        <v>0</v>
      </c>
      <c r="J250" s="734">
        <v>0</v>
      </c>
      <c r="K250" s="734">
        <v>0</v>
      </c>
      <c r="L250" s="734">
        <v>0</v>
      </c>
      <c r="M250" s="591"/>
    </row>
    <row r="251" spans="1:13" ht="39.6">
      <c r="A251" s="664">
        <v>3</v>
      </c>
      <c r="B251" s="671">
        <v>2</v>
      </c>
      <c r="C251" s="671">
        <v>1</v>
      </c>
      <c r="D251" s="671">
        <v>1</v>
      </c>
      <c r="E251" s="671">
        <v>2</v>
      </c>
      <c r="F251" s="672"/>
      <c r="G251" s="673" t="s">
        <v>184</v>
      </c>
      <c r="H251" s="648">
        <v>217</v>
      </c>
      <c r="I251" s="728">
        <v>0</v>
      </c>
      <c r="J251" s="728">
        <v>0</v>
      </c>
      <c r="K251" s="728">
        <v>0</v>
      </c>
      <c r="L251" s="728">
        <v>0</v>
      </c>
      <c r="M251" s="591"/>
    </row>
    <row r="252" spans="1:13" ht="66">
      <c r="A252" s="664">
        <v>3</v>
      </c>
      <c r="B252" s="671">
        <v>2</v>
      </c>
      <c r="C252" s="671">
        <v>1</v>
      </c>
      <c r="D252" s="671">
        <v>1</v>
      </c>
      <c r="E252" s="671">
        <v>2</v>
      </c>
      <c r="F252" s="672">
        <v>1</v>
      </c>
      <c r="G252" s="673" t="s">
        <v>185</v>
      </c>
      <c r="H252" s="648">
        <v>218</v>
      </c>
      <c r="I252" s="734">
        <v>0</v>
      </c>
      <c r="J252" s="734">
        <v>0</v>
      </c>
      <c r="K252" s="734">
        <v>0</v>
      </c>
      <c r="L252" s="734">
        <v>0</v>
      </c>
      <c r="M252" s="591"/>
    </row>
    <row r="253" spans="1:13" ht="52.8">
      <c r="A253" s="664">
        <v>3</v>
      </c>
      <c r="B253" s="671">
        <v>2</v>
      </c>
      <c r="C253" s="671">
        <v>1</v>
      </c>
      <c r="D253" s="671">
        <v>1</v>
      </c>
      <c r="E253" s="671">
        <v>2</v>
      </c>
      <c r="F253" s="672">
        <v>2</v>
      </c>
      <c r="G253" s="673" t="s">
        <v>186</v>
      </c>
      <c r="H253" s="648">
        <v>219</v>
      </c>
      <c r="I253" s="734">
        <v>0</v>
      </c>
      <c r="J253" s="734">
        <v>0</v>
      </c>
      <c r="K253" s="734">
        <v>0</v>
      </c>
      <c r="L253" s="734">
        <v>0</v>
      </c>
      <c r="M253" s="591"/>
    </row>
    <row r="254" spans="1:13" ht="26.4">
      <c r="A254" s="664">
        <v>3</v>
      </c>
      <c r="B254" s="671">
        <v>2</v>
      </c>
      <c r="C254" s="671">
        <v>1</v>
      </c>
      <c r="D254" s="671">
        <v>1</v>
      </c>
      <c r="E254" s="671">
        <v>3</v>
      </c>
      <c r="F254" s="693"/>
      <c r="G254" s="673" t="s">
        <v>187</v>
      </c>
      <c r="H254" s="648">
        <v>220</v>
      </c>
      <c r="I254" s="728">
        <v>0</v>
      </c>
      <c r="J254" s="728">
        <v>0</v>
      </c>
      <c r="K254" s="728">
        <v>0</v>
      </c>
      <c r="L254" s="728">
        <v>0</v>
      </c>
      <c r="M254" s="591"/>
    </row>
    <row r="255" spans="1:13" ht="52.8">
      <c r="A255" s="664">
        <v>3</v>
      </c>
      <c r="B255" s="671">
        <v>2</v>
      </c>
      <c r="C255" s="671">
        <v>1</v>
      </c>
      <c r="D255" s="671">
        <v>1</v>
      </c>
      <c r="E255" s="671">
        <v>3</v>
      </c>
      <c r="F255" s="672">
        <v>1</v>
      </c>
      <c r="G255" s="673" t="s">
        <v>188</v>
      </c>
      <c r="H255" s="648">
        <v>221</v>
      </c>
      <c r="I255" s="734">
        <v>0</v>
      </c>
      <c r="J255" s="734">
        <v>0</v>
      </c>
      <c r="K255" s="734">
        <v>0</v>
      </c>
      <c r="L255" s="734">
        <v>0</v>
      </c>
      <c r="M255" s="591"/>
    </row>
    <row r="256" spans="1:13" ht="39.6">
      <c r="A256" s="664">
        <v>3</v>
      </c>
      <c r="B256" s="671">
        <v>2</v>
      </c>
      <c r="C256" s="671">
        <v>1</v>
      </c>
      <c r="D256" s="671">
        <v>1</v>
      </c>
      <c r="E256" s="671">
        <v>3</v>
      </c>
      <c r="F256" s="672">
        <v>2</v>
      </c>
      <c r="G256" s="673" t="s">
        <v>189</v>
      </c>
      <c r="H256" s="648">
        <v>222</v>
      </c>
      <c r="I256" s="734">
        <v>0</v>
      </c>
      <c r="J256" s="734">
        <v>0</v>
      </c>
      <c r="K256" s="734">
        <v>0</v>
      </c>
      <c r="L256" s="734">
        <v>0</v>
      </c>
      <c r="M256" s="591"/>
    </row>
    <row r="257" spans="1:13" ht="52.8">
      <c r="A257" s="655">
        <v>3</v>
      </c>
      <c r="B257" s="656">
        <v>2</v>
      </c>
      <c r="C257" s="656">
        <v>1</v>
      </c>
      <c r="D257" s="656">
        <v>2</v>
      </c>
      <c r="E257" s="656"/>
      <c r="F257" s="658"/>
      <c r="G257" s="657" t="s">
        <v>190</v>
      </c>
      <c r="H257" s="648">
        <v>223</v>
      </c>
      <c r="I257" s="728">
        <v>0</v>
      </c>
      <c r="J257" s="728">
        <v>0</v>
      </c>
      <c r="K257" s="728">
        <v>0</v>
      </c>
      <c r="L257" s="728">
        <v>0</v>
      </c>
      <c r="M257" s="591"/>
    </row>
    <row r="258" spans="1:13" ht="52.8">
      <c r="A258" s="655">
        <v>3</v>
      </c>
      <c r="B258" s="656">
        <v>2</v>
      </c>
      <c r="C258" s="656">
        <v>1</v>
      </c>
      <c r="D258" s="656">
        <v>2</v>
      </c>
      <c r="E258" s="656">
        <v>1</v>
      </c>
      <c r="F258" s="658"/>
      <c r="G258" s="657" t="s">
        <v>190</v>
      </c>
      <c r="H258" s="648">
        <v>224</v>
      </c>
      <c r="I258" s="728">
        <v>0</v>
      </c>
      <c r="J258" s="739">
        <v>0</v>
      </c>
      <c r="K258" s="729">
        <v>0</v>
      </c>
      <c r="L258" s="729">
        <v>0</v>
      </c>
      <c r="M258" s="591"/>
    </row>
    <row r="259" spans="1:13" ht="79.2">
      <c r="A259" s="664">
        <v>3</v>
      </c>
      <c r="B259" s="670">
        <v>2</v>
      </c>
      <c r="C259" s="671">
        <v>1</v>
      </c>
      <c r="D259" s="671">
        <v>2</v>
      </c>
      <c r="E259" s="671">
        <v>1</v>
      </c>
      <c r="F259" s="672">
        <v>1</v>
      </c>
      <c r="G259" s="673" t="s">
        <v>191</v>
      </c>
      <c r="H259" s="648">
        <v>225</v>
      </c>
      <c r="I259" s="734">
        <v>0</v>
      </c>
      <c r="J259" s="734">
        <v>0</v>
      </c>
      <c r="K259" s="734">
        <v>0</v>
      </c>
      <c r="L259" s="734">
        <v>0</v>
      </c>
      <c r="M259" s="591"/>
    </row>
    <row r="260" spans="1:13" ht="66">
      <c r="A260" s="655">
        <v>3</v>
      </c>
      <c r="B260" s="656">
        <v>2</v>
      </c>
      <c r="C260" s="656">
        <v>1</v>
      </c>
      <c r="D260" s="656">
        <v>2</v>
      </c>
      <c r="E260" s="656">
        <v>1</v>
      </c>
      <c r="F260" s="658">
        <v>2</v>
      </c>
      <c r="G260" s="657" t="s">
        <v>192</v>
      </c>
      <c r="H260" s="648">
        <v>226</v>
      </c>
      <c r="I260" s="734">
        <v>0</v>
      </c>
      <c r="J260" s="734">
        <v>0</v>
      </c>
      <c r="K260" s="734">
        <v>0</v>
      </c>
      <c r="L260" s="734">
        <v>0</v>
      </c>
      <c r="M260" s="591"/>
    </row>
    <row r="261" spans="1:13" ht="79.2">
      <c r="A261" s="653">
        <v>3</v>
      </c>
      <c r="B261" s="651">
        <v>2</v>
      </c>
      <c r="C261" s="651">
        <v>1</v>
      </c>
      <c r="D261" s="651">
        <v>3</v>
      </c>
      <c r="E261" s="651"/>
      <c r="F261" s="654"/>
      <c r="G261" s="652" t="s">
        <v>193</v>
      </c>
      <c r="H261" s="648">
        <v>227</v>
      </c>
      <c r="I261" s="735">
        <v>0</v>
      </c>
      <c r="J261" s="740">
        <v>0</v>
      </c>
      <c r="K261" s="736">
        <v>0</v>
      </c>
      <c r="L261" s="736">
        <v>0</v>
      </c>
      <c r="M261" s="591"/>
    </row>
    <row r="262" spans="1:13" ht="79.2">
      <c r="A262" s="655">
        <v>3</v>
      </c>
      <c r="B262" s="656">
        <v>2</v>
      </c>
      <c r="C262" s="656">
        <v>1</v>
      </c>
      <c r="D262" s="656">
        <v>3</v>
      </c>
      <c r="E262" s="656">
        <v>1</v>
      </c>
      <c r="F262" s="658"/>
      <c r="G262" s="652" t="s">
        <v>193</v>
      </c>
      <c r="H262" s="648">
        <v>228</v>
      </c>
      <c r="I262" s="728">
        <v>0</v>
      </c>
      <c r="J262" s="728">
        <v>0</v>
      </c>
      <c r="K262" s="728">
        <v>0</v>
      </c>
      <c r="L262" s="728">
        <v>0</v>
      </c>
      <c r="M262" s="591"/>
    </row>
    <row r="263" spans="1:13" ht="105.6">
      <c r="A263" s="655">
        <v>3</v>
      </c>
      <c r="B263" s="656">
        <v>2</v>
      </c>
      <c r="C263" s="656">
        <v>1</v>
      </c>
      <c r="D263" s="656">
        <v>3</v>
      </c>
      <c r="E263" s="656">
        <v>1</v>
      </c>
      <c r="F263" s="658">
        <v>1</v>
      </c>
      <c r="G263" s="657" t="s">
        <v>194</v>
      </c>
      <c r="H263" s="648">
        <v>229</v>
      </c>
      <c r="I263" s="734">
        <v>0</v>
      </c>
      <c r="J263" s="734">
        <v>0</v>
      </c>
      <c r="K263" s="734">
        <v>0</v>
      </c>
      <c r="L263" s="734">
        <v>0</v>
      </c>
      <c r="M263" s="591"/>
    </row>
    <row r="264" spans="1:13" ht="92.4">
      <c r="A264" s="655">
        <v>3</v>
      </c>
      <c r="B264" s="656">
        <v>2</v>
      </c>
      <c r="C264" s="656">
        <v>1</v>
      </c>
      <c r="D264" s="656">
        <v>3</v>
      </c>
      <c r="E264" s="656">
        <v>1</v>
      </c>
      <c r="F264" s="658">
        <v>2</v>
      </c>
      <c r="G264" s="657" t="s">
        <v>195</v>
      </c>
      <c r="H264" s="648">
        <v>230</v>
      </c>
      <c r="I264" s="742">
        <v>0</v>
      </c>
      <c r="J264" s="750">
        <v>0</v>
      </c>
      <c r="K264" s="742">
        <v>0</v>
      </c>
      <c r="L264" s="742">
        <v>0</v>
      </c>
      <c r="M264" s="591"/>
    </row>
    <row r="265" spans="1:13" ht="52.8">
      <c r="A265" s="655">
        <v>3</v>
      </c>
      <c r="B265" s="656">
        <v>2</v>
      </c>
      <c r="C265" s="656">
        <v>1</v>
      </c>
      <c r="D265" s="656">
        <v>4</v>
      </c>
      <c r="E265" s="656"/>
      <c r="F265" s="658"/>
      <c r="G265" s="657" t="s">
        <v>196</v>
      </c>
      <c r="H265" s="648">
        <v>231</v>
      </c>
      <c r="I265" s="728">
        <v>0</v>
      </c>
      <c r="J265" s="729">
        <v>0</v>
      </c>
      <c r="K265" s="728">
        <v>0</v>
      </c>
      <c r="L265" s="729">
        <v>0</v>
      </c>
      <c r="M265" s="591"/>
    </row>
    <row r="266" spans="1:13" ht="52.8">
      <c r="A266" s="653">
        <v>3</v>
      </c>
      <c r="B266" s="651">
        <v>2</v>
      </c>
      <c r="C266" s="651">
        <v>1</v>
      </c>
      <c r="D266" s="651">
        <v>4</v>
      </c>
      <c r="E266" s="651">
        <v>1</v>
      </c>
      <c r="F266" s="654"/>
      <c r="G266" s="652" t="s">
        <v>196</v>
      </c>
      <c r="H266" s="648">
        <v>232</v>
      </c>
      <c r="I266" s="735">
        <v>0</v>
      </c>
      <c r="J266" s="740">
        <v>0</v>
      </c>
      <c r="K266" s="736">
        <v>0</v>
      </c>
      <c r="L266" s="736">
        <v>0</v>
      </c>
      <c r="M266" s="591"/>
    </row>
    <row r="267" spans="1:13" ht="79.2">
      <c r="A267" s="655">
        <v>3</v>
      </c>
      <c r="B267" s="656">
        <v>2</v>
      </c>
      <c r="C267" s="656">
        <v>1</v>
      </c>
      <c r="D267" s="656">
        <v>4</v>
      </c>
      <c r="E267" s="656">
        <v>1</v>
      </c>
      <c r="F267" s="658">
        <v>1</v>
      </c>
      <c r="G267" s="657" t="s">
        <v>197</v>
      </c>
      <c r="H267" s="648">
        <v>233</v>
      </c>
      <c r="I267" s="734">
        <v>0</v>
      </c>
      <c r="J267" s="734">
        <v>0</v>
      </c>
      <c r="K267" s="734">
        <v>0</v>
      </c>
      <c r="L267" s="734">
        <v>0</v>
      </c>
      <c r="M267" s="591"/>
    </row>
    <row r="268" spans="1:13" ht="66">
      <c r="A268" s="655">
        <v>3</v>
      </c>
      <c r="B268" s="656">
        <v>2</v>
      </c>
      <c r="C268" s="656">
        <v>1</v>
      </c>
      <c r="D268" s="656">
        <v>4</v>
      </c>
      <c r="E268" s="656">
        <v>1</v>
      </c>
      <c r="F268" s="658">
        <v>2</v>
      </c>
      <c r="G268" s="657" t="s">
        <v>198</v>
      </c>
      <c r="H268" s="648">
        <v>234</v>
      </c>
      <c r="I268" s="734">
        <v>0</v>
      </c>
      <c r="J268" s="734">
        <v>0</v>
      </c>
      <c r="K268" s="734">
        <v>0</v>
      </c>
      <c r="L268" s="734">
        <v>0</v>
      </c>
      <c r="M268" s="591"/>
    </row>
    <row r="269" spans="1:13" ht="52.8">
      <c r="A269" s="655">
        <v>3</v>
      </c>
      <c r="B269" s="656">
        <v>2</v>
      </c>
      <c r="C269" s="656">
        <v>1</v>
      </c>
      <c r="D269" s="656">
        <v>5</v>
      </c>
      <c r="E269" s="656"/>
      <c r="F269" s="658"/>
      <c r="G269" s="657" t="s">
        <v>199</v>
      </c>
      <c r="H269" s="648">
        <v>235</v>
      </c>
      <c r="I269" s="728">
        <v>0</v>
      </c>
      <c r="J269" s="739">
        <v>0</v>
      </c>
      <c r="K269" s="729">
        <v>0</v>
      </c>
      <c r="L269" s="729">
        <v>0</v>
      </c>
      <c r="M269" s="591"/>
    </row>
    <row r="270" spans="1:13" ht="52.8">
      <c r="A270" s="655">
        <v>3</v>
      </c>
      <c r="B270" s="656">
        <v>2</v>
      </c>
      <c r="C270" s="656">
        <v>1</v>
      </c>
      <c r="D270" s="656">
        <v>5</v>
      </c>
      <c r="E270" s="656">
        <v>1</v>
      </c>
      <c r="F270" s="658"/>
      <c r="G270" s="657" t="s">
        <v>199</v>
      </c>
      <c r="H270" s="648">
        <v>236</v>
      </c>
      <c r="I270" s="729">
        <v>0</v>
      </c>
      <c r="J270" s="739">
        <v>0</v>
      </c>
      <c r="K270" s="729">
        <v>0</v>
      </c>
      <c r="L270" s="729">
        <v>0</v>
      </c>
      <c r="M270" s="591"/>
    </row>
    <row r="271" spans="1:13" ht="52.8">
      <c r="A271" s="670">
        <v>3</v>
      </c>
      <c r="B271" s="671">
        <v>2</v>
      </c>
      <c r="C271" s="671">
        <v>1</v>
      </c>
      <c r="D271" s="671">
        <v>5</v>
      </c>
      <c r="E271" s="671">
        <v>1</v>
      </c>
      <c r="F271" s="672">
        <v>1</v>
      </c>
      <c r="G271" s="657" t="s">
        <v>199</v>
      </c>
      <c r="H271" s="648">
        <v>237</v>
      </c>
      <c r="I271" s="742">
        <v>0</v>
      </c>
      <c r="J271" s="742">
        <v>0</v>
      </c>
      <c r="K271" s="742">
        <v>0</v>
      </c>
      <c r="L271" s="742">
        <v>0</v>
      </c>
      <c r="M271" s="591"/>
    </row>
    <row r="272" spans="1:13" ht="39.6">
      <c r="A272" s="655">
        <v>3</v>
      </c>
      <c r="B272" s="656">
        <v>2</v>
      </c>
      <c r="C272" s="656">
        <v>1</v>
      </c>
      <c r="D272" s="656">
        <v>6</v>
      </c>
      <c r="E272" s="656"/>
      <c r="F272" s="658"/>
      <c r="G272" s="657" t="s">
        <v>200</v>
      </c>
      <c r="H272" s="648">
        <v>238</v>
      </c>
      <c r="I272" s="728">
        <v>0</v>
      </c>
      <c r="J272" s="739">
        <v>0</v>
      </c>
      <c r="K272" s="729">
        <v>0</v>
      </c>
      <c r="L272" s="729">
        <v>0</v>
      </c>
      <c r="M272" s="591"/>
    </row>
    <row r="273" spans="1:13" ht="39.6">
      <c r="A273" s="655">
        <v>3</v>
      </c>
      <c r="B273" s="655">
        <v>2</v>
      </c>
      <c r="C273" s="656">
        <v>1</v>
      </c>
      <c r="D273" s="656">
        <v>6</v>
      </c>
      <c r="E273" s="656">
        <v>1</v>
      </c>
      <c r="F273" s="658"/>
      <c r="G273" s="657" t="s">
        <v>200</v>
      </c>
      <c r="H273" s="648">
        <v>239</v>
      </c>
      <c r="I273" s="728">
        <v>0</v>
      </c>
      <c r="J273" s="739">
        <v>0</v>
      </c>
      <c r="K273" s="729">
        <v>0</v>
      </c>
      <c r="L273" s="729">
        <v>0</v>
      </c>
      <c r="M273" s="591"/>
    </row>
    <row r="274" spans="1:13" ht="39.6">
      <c r="A274" s="653">
        <v>3</v>
      </c>
      <c r="B274" s="653">
        <v>2</v>
      </c>
      <c r="C274" s="656">
        <v>1</v>
      </c>
      <c r="D274" s="656">
        <v>6</v>
      </c>
      <c r="E274" s="656">
        <v>1</v>
      </c>
      <c r="F274" s="658">
        <v>1</v>
      </c>
      <c r="G274" s="657" t="s">
        <v>200</v>
      </c>
      <c r="H274" s="648">
        <v>240</v>
      </c>
      <c r="I274" s="742">
        <v>0</v>
      </c>
      <c r="J274" s="742">
        <v>0</v>
      </c>
      <c r="K274" s="742">
        <v>0</v>
      </c>
      <c r="L274" s="742">
        <v>0</v>
      </c>
      <c r="M274" s="591"/>
    </row>
    <row r="275" spans="1:13" ht="66">
      <c r="A275" s="655">
        <v>3</v>
      </c>
      <c r="B275" s="655">
        <v>2</v>
      </c>
      <c r="C275" s="656">
        <v>1</v>
      </c>
      <c r="D275" s="656">
        <v>7</v>
      </c>
      <c r="E275" s="656"/>
      <c r="F275" s="658"/>
      <c r="G275" s="657" t="s">
        <v>201</v>
      </c>
      <c r="H275" s="648">
        <v>241</v>
      </c>
      <c r="I275" s="728">
        <v>0</v>
      </c>
      <c r="J275" s="739">
        <v>0</v>
      </c>
      <c r="K275" s="729">
        <v>0</v>
      </c>
      <c r="L275" s="729">
        <v>0</v>
      </c>
      <c r="M275" s="591"/>
    </row>
    <row r="276" spans="1:13" ht="66">
      <c r="A276" s="655">
        <v>3</v>
      </c>
      <c r="B276" s="656">
        <v>2</v>
      </c>
      <c r="C276" s="656">
        <v>1</v>
      </c>
      <c r="D276" s="656">
        <v>7</v>
      </c>
      <c r="E276" s="656">
        <v>1</v>
      </c>
      <c r="F276" s="658"/>
      <c r="G276" s="657" t="s">
        <v>201</v>
      </c>
      <c r="H276" s="648">
        <v>242</v>
      </c>
      <c r="I276" s="728">
        <v>0</v>
      </c>
      <c r="J276" s="728">
        <v>0</v>
      </c>
      <c r="K276" s="728">
        <v>0</v>
      </c>
      <c r="L276" s="728">
        <v>0</v>
      </c>
      <c r="M276" s="591"/>
    </row>
    <row r="277" spans="1:13" ht="92.4">
      <c r="A277" s="655">
        <v>3</v>
      </c>
      <c r="B277" s="656">
        <v>2</v>
      </c>
      <c r="C277" s="656">
        <v>1</v>
      </c>
      <c r="D277" s="656">
        <v>7</v>
      </c>
      <c r="E277" s="656">
        <v>1</v>
      </c>
      <c r="F277" s="658">
        <v>1</v>
      </c>
      <c r="G277" s="657" t="s">
        <v>202</v>
      </c>
      <c r="H277" s="648">
        <v>243</v>
      </c>
      <c r="I277" s="733">
        <v>0</v>
      </c>
      <c r="J277" s="734">
        <v>0</v>
      </c>
      <c r="K277" s="734">
        <v>0</v>
      </c>
      <c r="L277" s="734">
        <v>0</v>
      </c>
      <c r="M277" s="591"/>
    </row>
    <row r="278" spans="1:13" ht="79.2">
      <c r="A278" s="655">
        <v>3</v>
      </c>
      <c r="B278" s="656">
        <v>2</v>
      </c>
      <c r="C278" s="656">
        <v>1</v>
      </c>
      <c r="D278" s="656">
        <v>7</v>
      </c>
      <c r="E278" s="656">
        <v>1</v>
      </c>
      <c r="F278" s="658">
        <v>2</v>
      </c>
      <c r="G278" s="657" t="s">
        <v>203</v>
      </c>
      <c r="H278" s="648">
        <v>244</v>
      </c>
      <c r="I278" s="734">
        <v>0</v>
      </c>
      <c r="J278" s="734">
        <v>0</v>
      </c>
      <c r="K278" s="734">
        <v>0</v>
      </c>
      <c r="L278" s="734">
        <v>0</v>
      </c>
      <c r="M278" s="591"/>
    </row>
    <row r="279" spans="1:13" ht="132">
      <c r="A279" s="655">
        <v>3</v>
      </c>
      <c r="B279" s="656">
        <v>2</v>
      </c>
      <c r="C279" s="656">
        <v>2</v>
      </c>
      <c r="D279" s="694"/>
      <c r="E279" s="694"/>
      <c r="F279" s="695"/>
      <c r="G279" s="657" t="s">
        <v>204</v>
      </c>
      <c r="H279" s="648">
        <v>245</v>
      </c>
      <c r="I279" s="728">
        <v>0</v>
      </c>
      <c r="J279" s="739">
        <v>0</v>
      </c>
      <c r="K279" s="729">
        <v>0</v>
      </c>
      <c r="L279" s="729">
        <v>0</v>
      </c>
      <c r="M279" s="591"/>
    </row>
    <row r="280" spans="1:13" ht="39.6">
      <c r="A280" s="655">
        <v>3</v>
      </c>
      <c r="B280" s="656">
        <v>2</v>
      </c>
      <c r="C280" s="656">
        <v>2</v>
      </c>
      <c r="D280" s="656">
        <v>1</v>
      </c>
      <c r="E280" s="656"/>
      <c r="F280" s="658"/>
      <c r="G280" s="657" t="s">
        <v>205</v>
      </c>
      <c r="H280" s="648">
        <v>246</v>
      </c>
      <c r="I280" s="728">
        <v>0</v>
      </c>
      <c r="J280" s="728">
        <v>0</v>
      </c>
      <c r="K280" s="728">
        <v>0</v>
      </c>
      <c r="L280" s="728">
        <v>0</v>
      </c>
      <c r="M280" s="591"/>
    </row>
    <row r="281" spans="1:13" ht="26.4">
      <c r="A281" s="659">
        <v>3</v>
      </c>
      <c r="B281" s="655">
        <v>2</v>
      </c>
      <c r="C281" s="656">
        <v>2</v>
      </c>
      <c r="D281" s="656">
        <v>1</v>
      </c>
      <c r="E281" s="656">
        <v>1</v>
      </c>
      <c r="F281" s="658"/>
      <c r="G281" s="657" t="s">
        <v>183</v>
      </c>
      <c r="H281" s="648">
        <v>247</v>
      </c>
      <c r="I281" s="728">
        <v>0</v>
      </c>
      <c r="J281" s="728">
        <v>0</v>
      </c>
      <c r="K281" s="728">
        <v>0</v>
      </c>
      <c r="L281" s="728">
        <v>0</v>
      </c>
      <c r="M281" s="591"/>
    </row>
    <row r="282" spans="1:13" ht="26.4">
      <c r="A282" s="659">
        <v>3</v>
      </c>
      <c r="B282" s="655">
        <v>2</v>
      </c>
      <c r="C282" s="656">
        <v>2</v>
      </c>
      <c r="D282" s="656">
        <v>1</v>
      </c>
      <c r="E282" s="656">
        <v>1</v>
      </c>
      <c r="F282" s="658">
        <v>1</v>
      </c>
      <c r="G282" s="657" t="s">
        <v>183</v>
      </c>
      <c r="H282" s="648">
        <v>248</v>
      </c>
      <c r="I282" s="734">
        <v>0</v>
      </c>
      <c r="J282" s="734">
        <v>0</v>
      </c>
      <c r="K282" s="734">
        <v>0</v>
      </c>
      <c r="L282" s="734">
        <v>0</v>
      </c>
      <c r="M282" s="591"/>
    </row>
    <row r="283" spans="1:13" ht="39.6">
      <c r="A283" s="659">
        <v>3</v>
      </c>
      <c r="B283" s="655">
        <v>2</v>
      </c>
      <c r="C283" s="656">
        <v>2</v>
      </c>
      <c r="D283" s="656">
        <v>1</v>
      </c>
      <c r="E283" s="656">
        <v>2</v>
      </c>
      <c r="F283" s="658"/>
      <c r="G283" s="657" t="s">
        <v>206</v>
      </c>
      <c r="H283" s="648">
        <v>249</v>
      </c>
      <c r="I283" s="728">
        <v>0</v>
      </c>
      <c r="J283" s="728">
        <v>0</v>
      </c>
      <c r="K283" s="728">
        <v>0</v>
      </c>
      <c r="L283" s="728">
        <v>0</v>
      </c>
      <c r="M283" s="591"/>
    </row>
    <row r="284" spans="1:13" ht="66">
      <c r="A284" s="659">
        <v>3</v>
      </c>
      <c r="B284" s="655">
        <v>2</v>
      </c>
      <c r="C284" s="656">
        <v>2</v>
      </c>
      <c r="D284" s="656">
        <v>1</v>
      </c>
      <c r="E284" s="656">
        <v>2</v>
      </c>
      <c r="F284" s="658">
        <v>1</v>
      </c>
      <c r="G284" s="657" t="s">
        <v>185</v>
      </c>
      <c r="H284" s="648">
        <v>250</v>
      </c>
      <c r="I284" s="734">
        <v>0</v>
      </c>
      <c r="J284" s="733">
        <v>0</v>
      </c>
      <c r="K284" s="734">
        <v>0</v>
      </c>
      <c r="L284" s="734">
        <v>0</v>
      </c>
      <c r="M284" s="591"/>
    </row>
    <row r="285" spans="1:13" ht="52.8">
      <c r="A285" s="659">
        <v>3</v>
      </c>
      <c r="B285" s="655">
        <v>2</v>
      </c>
      <c r="C285" s="656">
        <v>2</v>
      </c>
      <c r="D285" s="656">
        <v>1</v>
      </c>
      <c r="E285" s="656">
        <v>2</v>
      </c>
      <c r="F285" s="658">
        <v>2</v>
      </c>
      <c r="G285" s="657" t="s">
        <v>186</v>
      </c>
      <c r="H285" s="648">
        <v>251</v>
      </c>
      <c r="I285" s="734">
        <v>0</v>
      </c>
      <c r="J285" s="733">
        <v>0</v>
      </c>
      <c r="K285" s="734">
        <v>0</v>
      </c>
      <c r="L285" s="734">
        <v>0</v>
      </c>
      <c r="M285" s="591"/>
    </row>
    <row r="286" spans="1:13" ht="26.4">
      <c r="A286" s="659">
        <v>3</v>
      </c>
      <c r="B286" s="655">
        <v>2</v>
      </c>
      <c r="C286" s="656">
        <v>2</v>
      </c>
      <c r="D286" s="656">
        <v>1</v>
      </c>
      <c r="E286" s="656">
        <v>3</v>
      </c>
      <c r="F286" s="658"/>
      <c r="G286" s="657" t="s">
        <v>187</v>
      </c>
      <c r="H286" s="648">
        <v>252</v>
      </c>
      <c r="I286" s="728">
        <v>0</v>
      </c>
      <c r="J286" s="728">
        <v>0</v>
      </c>
      <c r="K286" s="728">
        <v>0</v>
      </c>
      <c r="L286" s="728">
        <v>0</v>
      </c>
      <c r="M286" s="591"/>
    </row>
    <row r="287" spans="1:13" ht="52.8">
      <c r="A287" s="659">
        <v>3</v>
      </c>
      <c r="B287" s="655">
        <v>2</v>
      </c>
      <c r="C287" s="656">
        <v>2</v>
      </c>
      <c r="D287" s="656">
        <v>1</v>
      </c>
      <c r="E287" s="656">
        <v>3</v>
      </c>
      <c r="F287" s="658">
        <v>1</v>
      </c>
      <c r="G287" s="657" t="s">
        <v>188</v>
      </c>
      <c r="H287" s="648">
        <v>253</v>
      </c>
      <c r="I287" s="734">
        <v>0</v>
      </c>
      <c r="J287" s="733">
        <v>0</v>
      </c>
      <c r="K287" s="734">
        <v>0</v>
      </c>
      <c r="L287" s="734">
        <v>0</v>
      </c>
      <c r="M287" s="591"/>
    </row>
    <row r="288" spans="1:13" ht="39.6">
      <c r="A288" s="659">
        <v>3</v>
      </c>
      <c r="B288" s="655">
        <v>2</v>
      </c>
      <c r="C288" s="656">
        <v>2</v>
      </c>
      <c r="D288" s="656">
        <v>1</v>
      </c>
      <c r="E288" s="656">
        <v>3</v>
      </c>
      <c r="F288" s="658">
        <v>2</v>
      </c>
      <c r="G288" s="657" t="s">
        <v>207</v>
      </c>
      <c r="H288" s="648">
        <v>254</v>
      </c>
      <c r="I288" s="734">
        <v>0</v>
      </c>
      <c r="J288" s="733">
        <v>0</v>
      </c>
      <c r="K288" s="734">
        <v>0</v>
      </c>
      <c r="L288" s="734">
        <v>0</v>
      </c>
      <c r="M288" s="591"/>
    </row>
    <row r="289" spans="1:13" ht="66">
      <c r="A289" s="659">
        <v>3</v>
      </c>
      <c r="B289" s="655">
        <v>2</v>
      </c>
      <c r="C289" s="656">
        <v>2</v>
      </c>
      <c r="D289" s="656">
        <v>2</v>
      </c>
      <c r="E289" s="656"/>
      <c r="F289" s="658"/>
      <c r="G289" s="657" t="s">
        <v>208</v>
      </c>
      <c r="H289" s="648">
        <v>255</v>
      </c>
      <c r="I289" s="728">
        <v>0</v>
      </c>
      <c r="J289" s="729">
        <v>0</v>
      </c>
      <c r="K289" s="728">
        <v>0</v>
      </c>
      <c r="L289" s="729">
        <v>0</v>
      </c>
      <c r="M289" s="591"/>
    </row>
    <row r="290" spans="1:13" ht="66">
      <c r="A290" s="655">
        <v>3</v>
      </c>
      <c r="B290" s="656">
        <v>2</v>
      </c>
      <c r="C290" s="651">
        <v>2</v>
      </c>
      <c r="D290" s="651">
        <v>2</v>
      </c>
      <c r="E290" s="651">
        <v>1</v>
      </c>
      <c r="F290" s="654"/>
      <c r="G290" s="657" t="s">
        <v>208</v>
      </c>
      <c r="H290" s="648">
        <v>256</v>
      </c>
      <c r="I290" s="735">
        <v>0</v>
      </c>
      <c r="J290" s="740">
        <v>0</v>
      </c>
      <c r="K290" s="736">
        <v>0</v>
      </c>
      <c r="L290" s="736">
        <v>0</v>
      </c>
      <c r="M290" s="591"/>
    </row>
    <row r="291" spans="1:13" ht="92.4">
      <c r="A291" s="655">
        <v>3</v>
      </c>
      <c r="B291" s="656">
        <v>2</v>
      </c>
      <c r="C291" s="656">
        <v>2</v>
      </c>
      <c r="D291" s="656">
        <v>2</v>
      </c>
      <c r="E291" s="656">
        <v>1</v>
      </c>
      <c r="F291" s="658">
        <v>1</v>
      </c>
      <c r="G291" s="657" t="s">
        <v>209</v>
      </c>
      <c r="H291" s="648">
        <v>257</v>
      </c>
      <c r="I291" s="734">
        <v>0</v>
      </c>
      <c r="J291" s="734">
        <v>0</v>
      </c>
      <c r="K291" s="734">
        <v>0</v>
      </c>
      <c r="L291" s="734">
        <v>0</v>
      </c>
      <c r="M291" s="591"/>
    </row>
    <row r="292" spans="1:13" ht="79.2">
      <c r="A292" s="655">
        <v>3</v>
      </c>
      <c r="B292" s="656">
        <v>2</v>
      </c>
      <c r="C292" s="656">
        <v>2</v>
      </c>
      <c r="D292" s="656">
        <v>2</v>
      </c>
      <c r="E292" s="656">
        <v>1</v>
      </c>
      <c r="F292" s="658">
        <v>2</v>
      </c>
      <c r="G292" s="659" t="s">
        <v>210</v>
      </c>
      <c r="H292" s="648">
        <v>258</v>
      </c>
      <c r="I292" s="734">
        <v>0</v>
      </c>
      <c r="J292" s="734">
        <v>0</v>
      </c>
      <c r="K292" s="734">
        <v>0</v>
      </c>
      <c r="L292" s="734">
        <v>0</v>
      </c>
      <c r="M292" s="591"/>
    </row>
    <row r="293" spans="1:13" ht="92.4">
      <c r="A293" s="655">
        <v>3</v>
      </c>
      <c r="B293" s="656">
        <v>2</v>
      </c>
      <c r="C293" s="656">
        <v>2</v>
      </c>
      <c r="D293" s="656">
        <v>3</v>
      </c>
      <c r="E293" s="656"/>
      <c r="F293" s="658"/>
      <c r="G293" s="657" t="s">
        <v>211</v>
      </c>
      <c r="H293" s="648">
        <v>259</v>
      </c>
      <c r="I293" s="728">
        <v>0</v>
      </c>
      <c r="J293" s="739">
        <v>0</v>
      </c>
      <c r="K293" s="729">
        <v>0</v>
      </c>
      <c r="L293" s="729">
        <v>0</v>
      </c>
      <c r="M293" s="591"/>
    </row>
    <row r="294" spans="1:13" ht="92.4">
      <c r="A294" s="653">
        <v>3</v>
      </c>
      <c r="B294" s="656">
        <v>2</v>
      </c>
      <c r="C294" s="656">
        <v>2</v>
      </c>
      <c r="D294" s="656">
        <v>3</v>
      </c>
      <c r="E294" s="656">
        <v>1</v>
      </c>
      <c r="F294" s="658"/>
      <c r="G294" s="657" t="s">
        <v>211</v>
      </c>
      <c r="H294" s="648">
        <v>260</v>
      </c>
      <c r="I294" s="728">
        <v>0</v>
      </c>
      <c r="J294" s="728">
        <v>0</v>
      </c>
      <c r="K294" s="728">
        <v>0</v>
      </c>
      <c r="L294" s="728">
        <v>0</v>
      </c>
      <c r="M294" s="591"/>
    </row>
    <row r="295" spans="1:13" ht="118.8">
      <c r="A295" s="653">
        <v>3</v>
      </c>
      <c r="B295" s="656">
        <v>2</v>
      </c>
      <c r="C295" s="656">
        <v>2</v>
      </c>
      <c r="D295" s="656">
        <v>3</v>
      </c>
      <c r="E295" s="656">
        <v>1</v>
      </c>
      <c r="F295" s="658">
        <v>1</v>
      </c>
      <c r="G295" s="657" t="s">
        <v>212</v>
      </c>
      <c r="H295" s="648">
        <v>261</v>
      </c>
      <c r="I295" s="734">
        <v>0</v>
      </c>
      <c r="J295" s="734">
        <v>0</v>
      </c>
      <c r="K295" s="734">
        <v>0</v>
      </c>
      <c r="L295" s="734">
        <v>0</v>
      </c>
      <c r="M295" s="591"/>
    </row>
    <row r="296" spans="1:13" ht="105.6">
      <c r="A296" s="653">
        <v>3</v>
      </c>
      <c r="B296" s="656">
        <v>2</v>
      </c>
      <c r="C296" s="656">
        <v>2</v>
      </c>
      <c r="D296" s="656">
        <v>3</v>
      </c>
      <c r="E296" s="656">
        <v>1</v>
      </c>
      <c r="F296" s="658">
        <v>2</v>
      </c>
      <c r="G296" s="657" t="s">
        <v>213</v>
      </c>
      <c r="H296" s="648">
        <v>262</v>
      </c>
      <c r="I296" s="734">
        <v>0</v>
      </c>
      <c r="J296" s="734">
        <v>0</v>
      </c>
      <c r="K296" s="734">
        <v>0</v>
      </c>
      <c r="L296" s="734">
        <v>0</v>
      </c>
      <c r="M296" s="591"/>
    </row>
    <row r="297" spans="1:13" ht="52.8">
      <c r="A297" s="655">
        <v>3</v>
      </c>
      <c r="B297" s="656">
        <v>2</v>
      </c>
      <c r="C297" s="656">
        <v>2</v>
      </c>
      <c r="D297" s="656">
        <v>4</v>
      </c>
      <c r="E297" s="656"/>
      <c r="F297" s="658"/>
      <c r="G297" s="657" t="s">
        <v>214</v>
      </c>
      <c r="H297" s="648">
        <v>263</v>
      </c>
      <c r="I297" s="728">
        <v>0</v>
      </c>
      <c r="J297" s="739">
        <v>0</v>
      </c>
      <c r="K297" s="729">
        <v>0</v>
      </c>
      <c r="L297" s="729">
        <v>0</v>
      </c>
      <c r="M297" s="591"/>
    </row>
    <row r="298" spans="1:13" ht="52.8">
      <c r="A298" s="655">
        <v>3</v>
      </c>
      <c r="B298" s="656">
        <v>2</v>
      </c>
      <c r="C298" s="656">
        <v>2</v>
      </c>
      <c r="D298" s="656">
        <v>4</v>
      </c>
      <c r="E298" s="656">
        <v>1</v>
      </c>
      <c r="F298" s="658"/>
      <c r="G298" s="657" t="s">
        <v>214</v>
      </c>
      <c r="H298" s="648">
        <v>264</v>
      </c>
      <c r="I298" s="728">
        <v>0</v>
      </c>
      <c r="J298" s="739">
        <v>0</v>
      </c>
      <c r="K298" s="729">
        <v>0</v>
      </c>
      <c r="L298" s="729">
        <v>0</v>
      </c>
      <c r="M298" s="591"/>
    </row>
    <row r="299" spans="1:13" ht="79.2">
      <c r="A299" s="655">
        <v>3</v>
      </c>
      <c r="B299" s="656">
        <v>2</v>
      </c>
      <c r="C299" s="656">
        <v>2</v>
      </c>
      <c r="D299" s="656">
        <v>4</v>
      </c>
      <c r="E299" s="656">
        <v>1</v>
      </c>
      <c r="F299" s="658">
        <v>1</v>
      </c>
      <c r="G299" s="657" t="s">
        <v>215</v>
      </c>
      <c r="H299" s="648">
        <v>265</v>
      </c>
      <c r="I299" s="734">
        <v>0</v>
      </c>
      <c r="J299" s="734">
        <v>0</v>
      </c>
      <c r="K299" s="734">
        <v>0</v>
      </c>
      <c r="L299" s="734">
        <v>0</v>
      </c>
      <c r="M299" s="591"/>
    </row>
    <row r="300" spans="1:13" ht="66">
      <c r="A300" s="653">
        <v>3</v>
      </c>
      <c r="B300" s="651">
        <v>2</v>
      </c>
      <c r="C300" s="651">
        <v>2</v>
      </c>
      <c r="D300" s="651">
        <v>4</v>
      </c>
      <c r="E300" s="651">
        <v>1</v>
      </c>
      <c r="F300" s="654">
        <v>2</v>
      </c>
      <c r="G300" s="659" t="s">
        <v>216</v>
      </c>
      <c r="H300" s="648">
        <v>266</v>
      </c>
      <c r="I300" s="734">
        <v>0</v>
      </c>
      <c r="J300" s="734">
        <v>0</v>
      </c>
      <c r="K300" s="734">
        <v>0</v>
      </c>
      <c r="L300" s="734">
        <v>0</v>
      </c>
      <c r="M300" s="591"/>
    </row>
    <row r="301" spans="1:13" ht="66">
      <c r="A301" s="655">
        <v>3</v>
      </c>
      <c r="B301" s="656">
        <v>2</v>
      </c>
      <c r="C301" s="656">
        <v>2</v>
      </c>
      <c r="D301" s="656">
        <v>5</v>
      </c>
      <c r="E301" s="656"/>
      <c r="F301" s="658"/>
      <c r="G301" s="657" t="s">
        <v>217</v>
      </c>
      <c r="H301" s="648">
        <v>267</v>
      </c>
      <c r="I301" s="728">
        <v>0</v>
      </c>
      <c r="J301" s="739">
        <v>0</v>
      </c>
      <c r="K301" s="729">
        <v>0</v>
      </c>
      <c r="L301" s="729">
        <v>0</v>
      </c>
      <c r="M301" s="591"/>
    </row>
    <row r="302" spans="1:13" ht="66">
      <c r="A302" s="655">
        <v>3</v>
      </c>
      <c r="B302" s="656">
        <v>2</v>
      </c>
      <c r="C302" s="656">
        <v>2</v>
      </c>
      <c r="D302" s="656">
        <v>5</v>
      </c>
      <c r="E302" s="656">
        <v>1</v>
      </c>
      <c r="F302" s="658"/>
      <c r="G302" s="657" t="s">
        <v>217</v>
      </c>
      <c r="H302" s="648">
        <v>268</v>
      </c>
      <c r="I302" s="728">
        <v>0</v>
      </c>
      <c r="J302" s="739">
        <v>0</v>
      </c>
      <c r="K302" s="729">
        <v>0</v>
      </c>
      <c r="L302" s="729">
        <v>0</v>
      </c>
      <c r="M302" s="591"/>
    </row>
    <row r="303" spans="1:13" ht="66">
      <c r="A303" s="655">
        <v>3</v>
      </c>
      <c r="B303" s="656">
        <v>2</v>
      </c>
      <c r="C303" s="656">
        <v>2</v>
      </c>
      <c r="D303" s="656">
        <v>5</v>
      </c>
      <c r="E303" s="656">
        <v>1</v>
      </c>
      <c r="F303" s="658">
        <v>1</v>
      </c>
      <c r="G303" s="657" t="s">
        <v>217</v>
      </c>
      <c r="H303" s="648">
        <v>269</v>
      </c>
      <c r="I303" s="734">
        <v>0</v>
      </c>
      <c r="J303" s="734">
        <v>0</v>
      </c>
      <c r="K303" s="734">
        <v>0</v>
      </c>
      <c r="L303" s="734">
        <v>0</v>
      </c>
      <c r="M303" s="591"/>
    </row>
    <row r="304" spans="1:13" ht="39.6">
      <c r="A304" s="655">
        <v>3</v>
      </c>
      <c r="B304" s="656">
        <v>2</v>
      </c>
      <c r="C304" s="656">
        <v>2</v>
      </c>
      <c r="D304" s="656">
        <v>6</v>
      </c>
      <c r="E304" s="656"/>
      <c r="F304" s="658"/>
      <c r="G304" s="657" t="s">
        <v>200</v>
      </c>
      <c r="H304" s="648">
        <v>270</v>
      </c>
      <c r="I304" s="728">
        <v>0</v>
      </c>
      <c r="J304" s="755">
        <v>0</v>
      </c>
      <c r="K304" s="729">
        <v>0</v>
      </c>
      <c r="L304" s="729">
        <v>0</v>
      </c>
      <c r="M304" s="591"/>
    </row>
    <row r="305" spans="1:13" ht="39.6">
      <c r="A305" s="655">
        <v>3</v>
      </c>
      <c r="B305" s="656">
        <v>2</v>
      </c>
      <c r="C305" s="656">
        <v>2</v>
      </c>
      <c r="D305" s="656">
        <v>6</v>
      </c>
      <c r="E305" s="656">
        <v>1</v>
      </c>
      <c r="F305" s="658"/>
      <c r="G305" s="657" t="s">
        <v>200</v>
      </c>
      <c r="H305" s="648">
        <v>271</v>
      </c>
      <c r="I305" s="728">
        <v>0</v>
      </c>
      <c r="J305" s="755">
        <v>0</v>
      </c>
      <c r="K305" s="729">
        <v>0</v>
      </c>
      <c r="L305" s="729">
        <v>0</v>
      </c>
      <c r="M305" s="591"/>
    </row>
    <row r="306" spans="1:13" ht="39.6">
      <c r="A306" s="655">
        <v>3</v>
      </c>
      <c r="B306" s="671">
        <v>2</v>
      </c>
      <c r="C306" s="671">
        <v>2</v>
      </c>
      <c r="D306" s="656">
        <v>6</v>
      </c>
      <c r="E306" s="671">
        <v>1</v>
      </c>
      <c r="F306" s="672">
        <v>1</v>
      </c>
      <c r="G306" s="673" t="s">
        <v>200</v>
      </c>
      <c r="H306" s="648">
        <v>272</v>
      </c>
      <c r="I306" s="734">
        <v>0</v>
      </c>
      <c r="J306" s="734">
        <v>0</v>
      </c>
      <c r="K306" s="734">
        <v>0</v>
      </c>
      <c r="L306" s="734">
        <v>0</v>
      </c>
      <c r="M306" s="591"/>
    </row>
    <row r="307" spans="1:13" ht="66">
      <c r="A307" s="659">
        <v>3</v>
      </c>
      <c r="B307" s="655">
        <v>2</v>
      </c>
      <c r="C307" s="656">
        <v>2</v>
      </c>
      <c r="D307" s="656">
        <v>7</v>
      </c>
      <c r="E307" s="656"/>
      <c r="F307" s="658"/>
      <c r="G307" s="657" t="s">
        <v>201</v>
      </c>
      <c r="H307" s="648">
        <v>273</v>
      </c>
      <c r="I307" s="728">
        <v>0</v>
      </c>
      <c r="J307" s="755">
        <v>0</v>
      </c>
      <c r="K307" s="729">
        <v>0</v>
      </c>
      <c r="L307" s="729">
        <v>0</v>
      </c>
      <c r="M307" s="591"/>
    </row>
    <row r="308" spans="1:13" ht="66">
      <c r="A308" s="659">
        <v>3</v>
      </c>
      <c r="B308" s="655">
        <v>2</v>
      </c>
      <c r="C308" s="656">
        <v>2</v>
      </c>
      <c r="D308" s="656">
        <v>7</v>
      </c>
      <c r="E308" s="656">
        <v>1</v>
      </c>
      <c r="F308" s="658"/>
      <c r="G308" s="657" t="s">
        <v>201</v>
      </c>
      <c r="H308" s="648">
        <v>274</v>
      </c>
      <c r="I308" s="728">
        <v>0</v>
      </c>
      <c r="J308" s="728">
        <v>0</v>
      </c>
      <c r="K308" s="728">
        <v>0</v>
      </c>
      <c r="L308" s="728">
        <v>0</v>
      </c>
      <c r="M308" s="591"/>
    </row>
    <row r="309" spans="1:13" ht="92.4">
      <c r="A309" s="659">
        <v>3</v>
      </c>
      <c r="B309" s="655">
        <v>2</v>
      </c>
      <c r="C309" s="655">
        <v>2</v>
      </c>
      <c r="D309" s="656">
        <v>7</v>
      </c>
      <c r="E309" s="656">
        <v>1</v>
      </c>
      <c r="F309" s="658">
        <v>1</v>
      </c>
      <c r="G309" s="657" t="s">
        <v>202</v>
      </c>
      <c r="H309" s="648">
        <v>275</v>
      </c>
      <c r="I309" s="734">
        <v>0</v>
      </c>
      <c r="J309" s="734">
        <v>0</v>
      </c>
      <c r="K309" s="734">
        <v>0</v>
      </c>
      <c r="L309" s="734">
        <v>0</v>
      </c>
      <c r="M309" s="591"/>
    </row>
    <row r="310" spans="1:13" ht="79.2">
      <c r="A310" s="659">
        <v>3</v>
      </c>
      <c r="B310" s="655">
        <v>2</v>
      </c>
      <c r="C310" s="655">
        <v>2</v>
      </c>
      <c r="D310" s="656">
        <v>7</v>
      </c>
      <c r="E310" s="656">
        <v>1</v>
      </c>
      <c r="F310" s="658">
        <v>2</v>
      </c>
      <c r="G310" s="657" t="s">
        <v>203</v>
      </c>
      <c r="H310" s="648">
        <v>276</v>
      </c>
      <c r="I310" s="734">
        <v>0</v>
      </c>
      <c r="J310" s="734">
        <v>0</v>
      </c>
      <c r="K310" s="734">
        <v>0</v>
      </c>
      <c r="L310" s="734">
        <v>0</v>
      </c>
      <c r="M310" s="591"/>
    </row>
    <row r="311" spans="1:13" ht="105.6">
      <c r="A311" s="661">
        <v>3</v>
      </c>
      <c r="B311" s="661">
        <v>3</v>
      </c>
      <c r="C311" s="644"/>
      <c r="D311" s="645"/>
      <c r="E311" s="645"/>
      <c r="F311" s="647"/>
      <c r="G311" s="646" t="s">
        <v>218</v>
      </c>
      <c r="H311" s="648">
        <v>277</v>
      </c>
      <c r="I311" s="728">
        <v>0</v>
      </c>
      <c r="J311" s="755">
        <v>0</v>
      </c>
      <c r="K311" s="729">
        <v>0</v>
      </c>
      <c r="L311" s="729">
        <v>0</v>
      </c>
      <c r="M311" s="591"/>
    </row>
    <row r="312" spans="1:13" ht="158.4">
      <c r="A312" s="659">
        <v>3</v>
      </c>
      <c r="B312" s="659">
        <v>3</v>
      </c>
      <c r="C312" s="655">
        <v>1</v>
      </c>
      <c r="D312" s="656"/>
      <c r="E312" s="656"/>
      <c r="F312" s="658"/>
      <c r="G312" s="713" t="s">
        <v>219</v>
      </c>
      <c r="H312" s="648">
        <v>278</v>
      </c>
      <c r="I312" s="728">
        <v>0</v>
      </c>
      <c r="J312" s="755">
        <v>0</v>
      </c>
      <c r="K312" s="729">
        <v>0</v>
      </c>
      <c r="L312" s="729">
        <v>0</v>
      </c>
      <c r="M312" s="591"/>
    </row>
    <row r="313" spans="1:13" ht="39.6">
      <c r="A313" s="659">
        <v>3</v>
      </c>
      <c r="B313" s="659">
        <v>3</v>
      </c>
      <c r="C313" s="655">
        <v>1</v>
      </c>
      <c r="D313" s="656">
        <v>1</v>
      </c>
      <c r="E313" s="656"/>
      <c r="F313" s="658"/>
      <c r="G313" s="713" t="s">
        <v>205</v>
      </c>
      <c r="H313" s="648">
        <v>279</v>
      </c>
      <c r="I313" s="728">
        <v>0</v>
      </c>
      <c r="J313" s="728">
        <v>0</v>
      </c>
      <c r="K313" s="728">
        <v>0</v>
      </c>
      <c r="L313" s="728">
        <v>0</v>
      </c>
      <c r="M313" s="591"/>
    </row>
    <row r="314" spans="1:13" ht="26.4">
      <c r="A314" s="659">
        <v>3</v>
      </c>
      <c r="B314" s="659">
        <v>3</v>
      </c>
      <c r="C314" s="655">
        <v>1</v>
      </c>
      <c r="D314" s="656">
        <v>1</v>
      </c>
      <c r="E314" s="656">
        <v>1</v>
      </c>
      <c r="F314" s="658"/>
      <c r="G314" s="713" t="s">
        <v>183</v>
      </c>
      <c r="H314" s="648">
        <v>280</v>
      </c>
      <c r="I314" s="728">
        <v>0</v>
      </c>
      <c r="J314" s="755">
        <v>0</v>
      </c>
      <c r="K314" s="729">
        <v>0</v>
      </c>
      <c r="L314" s="729">
        <v>0</v>
      </c>
      <c r="M314" s="591"/>
    </row>
    <row r="315" spans="1:13" ht="26.4">
      <c r="A315" s="659">
        <v>3</v>
      </c>
      <c r="B315" s="659">
        <v>3</v>
      </c>
      <c r="C315" s="655">
        <v>1</v>
      </c>
      <c r="D315" s="656">
        <v>1</v>
      </c>
      <c r="E315" s="656">
        <v>1</v>
      </c>
      <c r="F315" s="658">
        <v>1</v>
      </c>
      <c r="G315" s="713" t="s">
        <v>183</v>
      </c>
      <c r="H315" s="648">
        <v>281</v>
      </c>
      <c r="I315" s="734">
        <v>0</v>
      </c>
      <c r="J315" s="734">
        <v>0</v>
      </c>
      <c r="K315" s="734">
        <v>0</v>
      </c>
      <c r="L315" s="734">
        <v>0</v>
      </c>
      <c r="M315" s="591"/>
    </row>
    <row r="316" spans="1:13" ht="39.6">
      <c r="A316" s="659">
        <v>3</v>
      </c>
      <c r="B316" s="659">
        <v>3</v>
      </c>
      <c r="C316" s="655">
        <v>1</v>
      </c>
      <c r="D316" s="656">
        <v>1</v>
      </c>
      <c r="E316" s="656">
        <v>2</v>
      </c>
      <c r="F316" s="658"/>
      <c r="G316" s="713" t="s">
        <v>206</v>
      </c>
      <c r="H316" s="648">
        <v>282</v>
      </c>
      <c r="I316" s="728">
        <v>0</v>
      </c>
      <c r="J316" s="728">
        <v>0</v>
      </c>
      <c r="K316" s="728">
        <v>0</v>
      </c>
      <c r="L316" s="728">
        <v>0</v>
      </c>
      <c r="M316" s="591"/>
    </row>
    <row r="317" spans="1:13" ht="66">
      <c r="A317" s="659">
        <v>3</v>
      </c>
      <c r="B317" s="659">
        <v>3</v>
      </c>
      <c r="C317" s="655">
        <v>1</v>
      </c>
      <c r="D317" s="656">
        <v>1</v>
      </c>
      <c r="E317" s="656">
        <v>2</v>
      </c>
      <c r="F317" s="658">
        <v>1</v>
      </c>
      <c r="G317" s="713" t="s">
        <v>185</v>
      </c>
      <c r="H317" s="648">
        <v>283</v>
      </c>
      <c r="I317" s="734">
        <v>0</v>
      </c>
      <c r="J317" s="734">
        <v>0</v>
      </c>
      <c r="K317" s="734">
        <v>0</v>
      </c>
      <c r="L317" s="734">
        <v>0</v>
      </c>
      <c r="M317" s="591"/>
    </row>
    <row r="318" spans="1:13" ht="52.8">
      <c r="A318" s="659">
        <v>3</v>
      </c>
      <c r="B318" s="659">
        <v>3</v>
      </c>
      <c r="C318" s="655">
        <v>1</v>
      </c>
      <c r="D318" s="656">
        <v>1</v>
      </c>
      <c r="E318" s="656">
        <v>2</v>
      </c>
      <c r="F318" s="658">
        <v>2</v>
      </c>
      <c r="G318" s="713" t="s">
        <v>186</v>
      </c>
      <c r="H318" s="648">
        <v>284</v>
      </c>
      <c r="I318" s="734">
        <v>0</v>
      </c>
      <c r="J318" s="734">
        <v>0</v>
      </c>
      <c r="K318" s="734">
        <v>0</v>
      </c>
      <c r="L318" s="734">
        <v>0</v>
      </c>
      <c r="M318" s="591"/>
    </row>
    <row r="319" spans="1:13" ht="26.4">
      <c r="A319" s="659">
        <v>3</v>
      </c>
      <c r="B319" s="659">
        <v>3</v>
      </c>
      <c r="C319" s="655">
        <v>1</v>
      </c>
      <c r="D319" s="656">
        <v>1</v>
      </c>
      <c r="E319" s="656">
        <v>3</v>
      </c>
      <c r="F319" s="658"/>
      <c r="G319" s="713" t="s">
        <v>187</v>
      </c>
      <c r="H319" s="648">
        <v>285</v>
      </c>
      <c r="I319" s="728">
        <v>0</v>
      </c>
      <c r="J319" s="728">
        <v>0</v>
      </c>
      <c r="K319" s="728">
        <v>0</v>
      </c>
      <c r="L319" s="728">
        <v>0</v>
      </c>
      <c r="M319" s="591"/>
    </row>
    <row r="320" spans="1:13" ht="52.8">
      <c r="A320" s="659">
        <v>3</v>
      </c>
      <c r="B320" s="659">
        <v>3</v>
      </c>
      <c r="C320" s="655">
        <v>1</v>
      </c>
      <c r="D320" s="656">
        <v>1</v>
      </c>
      <c r="E320" s="656">
        <v>3</v>
      </c>
      <c r="F320" s="658">
        <v>1</v>
      </c>
      <c r="G320" s="713" t="s">
        <v>188</v>
      </c>
      <c r="H320" s="648">
        <v>286</v>
      </c>
      <c r="I320" s="734">
        <v>0</v>
      </c>
      <c r="J320" s="734">
        <v>0</v>
      </c>
      <c r="K320" s="734">
        <v>0</v>
      </c>
      <c r="L320" s="734">
        <v>0</v>
      </c>
      <c r="M320" s="591"/>
    </row>
    <row r="321" spans="1:13" ht="39.6">
      <c r="A321" s="659">
        <v>3</v>
      </c>
      <c r="B321" s="659">
        <v>3</v>
      </c>
      <c r="C321" s="655">
        <v>1</v>
      </c>
      <c r="D321" s="656">
        <v>1</v>
      </c>
      <c r="E321" s="656">
        <v>3</v>
      </c>
      <c r="F321" s="658">
        <v>2</v>
      </c>
      <c r="G321" s="713" t="s">
        <v>207</v>
      </c>
      <c r="H321" s="648">
        <v>287</v>
      </c>
      <c r="I321" s="734">
        <v>0</v>
      </c>
      <c r="J321" s="734">
        <v>0</v>
      </c>
      <c r="K321" s="734">
        <v>0</v>
      </c>
      <c r="L321" s="734">
        <v>0</v>
      </c>
      <c r="M321" s="591"/>
    </row>
    <row r="322" spans="1:13" ht="39.6">
      <c r="A322" s="669">
        <v>3</v>
      </c>
      <c r="B322" s="653">
        <v>3</v>
      </c>
      <c r="C322" s="655">
        <v>1</v>
      </c>
      <c r="D322" s="656">
        <v>2</v>
      </c>
      <c r="E322" s="656"/>
      <c r="F322" s="658"/>
      <c r="G322" s="713" t="s">
        <v>220</v>
      </c>
      <c r="H322" s="648">
        <v>288</v>
      </c>
      <c r="I322" s="728">
        <v>0</v>
      </c>
      <c r="J322" s="755">
        <v>0</v>
      </c>
      <c r="K322" s="729">
        <v>0</v>
      </c>
      <c r="L322" s="729">
        <v>0</v>
      </c>
      <c r="M322" s="591"/>
    </row>
    <row r="323" spans="1:13" ht="39.6">
      <c r="A323" s="669">
        <v>3</v>
      </c>
      <c r="B323" s="669">
        <v>3</v>
      </c>
      <c r="C323" s="653">
        <v>1</v>
      </c>
      <c r="D323" s="651">
        <v>2</v>
      </c>
      <c r="E323" s="651">
        <v>1</v>
      </c>
      <c r="F323" s="654"/>
      <c r="G323" s="713" t="s">
        <v>220</v>
      </c>
      <c r="H323" s="648">
        <v>289</v>
      </c>
      <c r="I323" s="735">
        <v>0</v>
      </c>
      <c r="J323" s="756">
        <v>0</v>
      </c>
      <c r="K323" s="736">
        <v>0</v>
      </c>
      <c r="L323" s="736">
        <v>0</v>
      </c>
      <c r="M323" s="591"/>
    </row>
    <row r="324" spans="1:13" ht="66">
      <c r="A324" s="659">
        <v>3</v>
      </c>
      <c r="B324" s="659">
        <v>3</v>
      </c>
      <c r="C324" s="655">
        <v>1</v>
      </c>
      <c r="D324" s="656">
        <v>2</v>
      </c>
      <c r="E324" s="656">
        <v>1</v>
      </c>
      <c r="F324" s="658">
        <v>1</v>
      </c>
      <c r="G324" s="713" t="s">
        <v>221</v>
      </c>
      <c r="H324" s="648">
        <v>290</v>
      </c>
      <c r="I324" s="734">
        <v>0</v>
      </c>
      <c r="J324" s="734">
        <v>0</v>
      </c>
      <c r="K324" s="734">
        <v>0</v>
      </c>
      <c r="L324" s="734">
        <v>0</v>
      </c>
      <c r="M324" s="591"/>
    </row>
    <row r="325" spans="1:13" ht="52.8">
      <c r="A325" s="663">
        <v>3</v>
      </c>
      <c r="B325" s="686">
        <v>3</v>
      </c>
      <c r="C325" s="670">
        <v>1</v>
      </c>
      <c r="D325" s="671">
        <v>2</v>
      </c>
      <c r="E325" s="671">
        <v>1</v>
      </c>
      <c r="F325" s="672">
        <v>2</v>
      </c>
      <c r="G325" s="719" t="s">
        <v>222</v>
      </c>
      <c r="H325" s="648">
        <v>291</v>
      </c>
      <c r="I325" s="734">
        <v>0</v>
      </c>
      <c r="J325" s="734">
        <v>0</v>
      </c>
      <c r="K325" s="734">
        <v>0</v>
      </c>
      <c r="L325" s="734">
        <v>0</v>
      </c>
      <c r="M325" s="591"/>
    </row>
    <row r="326" spans="1:13" ht="79.2">
      <c r="A326" s="655">
        <v>3</v>
      </c>
      <c r="B326" s="657">
        <v>3</v>
      </c>
      <c r="C326" s="655">
        <v>1</v>
      </c>
      <c r="D326" s="656">
        <v>3</v>
      </c>
      <c r="E326" s="656"/>
      <c r="F326" s="658"/>
      <c r="G326" s="713" t="s">
        <v>223</v>
      </c>
      <c r="H326" s="648">
        <v>292</v>
      </c>
      <c r="I326" s="728">
        <v>0</v>
      </c>
      <c r="J326" s="755">
        <v>0</v>
      </c>
      <c r="K326" s="729">
        <v>0</v>
      </c>
      <c r="L326" s="729">
        <v>0</v>
      </c>
      <c r="M326" s="591"/>
    </row>
    <row r="327" spans="1:13" ht="79.2">
      <c r="A327" s="655">
        <v>3</v>
      </c>
      <c r="B327" s="673">
        <v>3</v>
      </c>
      <c r="C327" s="670">
        <v>1</v>
      </c>
      <c r="D327" s="671">
        <v>3</v>
      </c>
      <c r="E327" s="671">
        <v>1</v>
      </c>
      <c r="F327" s="672"/>
      <c r="G327" s="713" t="s">
        <v>223</v>
      </c>
      <c r="H327" s="648">
        <v>293</v>
      </c>
      <c r="I327" s="729">
        <v>0</v>
      </c>
      <c r="J327" s="729">
        <v>0</v>
      </c>
      <c r="K327" s="729">
        <v>0</v>
      </c>
      <c r="L327" s="729">
        <v>0</v>
      </c>
      <c r="M327" s="591"/>
    </row>
    <row r="328" spans="1:13" ht="105.6">
      <c r="A328" s="655">
        <v>3</v>
      </c>
      <c r="B328" s="657">
        <v>3</v>
      </c>
      <c r="C328" s="655">
        <v>1</v>
      </c>
      <c r="D328" s="656">
        <v>3</v>
      </c>
      <c r="E328" s="656">
        <v>1</v>
      </c>
      <c r="F328" s="658">
        <v>1</v>
      </c>
      <c r="G328" s="713" t="s">
        <v>224</v>
      </c>
      <c r="H328" s="648">
        <v>294</v>
      </c>
      <c r="I328" s="733">
        <v>0</v>
      </c>
      <c r="J328" s="742">
        <v>0</v>
      </c>
      <c r="K328" s="742">
        <v>0</v>
      </c>
      <c r="L328" s="753">
        <v>0</v>
      </c>
      <c r="M328" s="591"/>
    </row>
    <row r="329" spans="1:13" ht="92.4">
      <c r="A329" s="655">
        <v>3</v>
      </c>
      <c r="B329" s="657">
        <v>3</v>
      </c>
      <c r="C329" s="655">
        <v>1</v>
      </c>
      <c r="D329" s="656">
        <v>3</v>
      </c>
      <c r="E329" s="656">
        <v>1</v>
      </c>
      <c r="F329" s="658">
        <v>2</v>
      </c>
      <c r="G329" s="713" t="s">
        <v>225</v>
      </c>
      <c r="H329" s="648">
        <v>295</v>
      </c>
      <c r="I329" s="742">
        <v>0</v>
      </c>
      <c r="J329" s="734">
        <v>0</v>
      </c>
      <c r="K329" s="734">
        <v>0</v>
      </c>
      <c r="L329" s="734">
        <v>0</v>
      </c>
      <c r="M329" s="591"/>
    </row>
    <row r="330" spans="1:13" ht="39.6">
      <c r="A330" s="655">
        <v>3</v>
      </c>
      <c r="B330" s="657">
        <v>3</v>
      </c>
      <c r="C330" s="655">
        <v>1</v>
      </c>
      <c r="D330" s="656">
        <v>4</v>
      </c>
      <c r="E330" s="656"/>
      <c r="F330" s="658"/>
      <c r="G330" s="713" t="s">
        <v>226</v>
      </c>
      <c r="H330" s="648">
        <v>296</v>
      </c>
      <c r="I330" s="728">
        <v>0</v>
      </c>
      <c r="J330" s="755">
        <v>0</v>
      </c>
      <c r="K330" s="729">
        <v>0</v>
      </c>
      <c r="L330" s="729">
        <v>0</v>
      </c>
      <c r="M330" s="591"/>
    </row>
    <row r="331" spans="1:13" ht="39.6">
      <c r="A331" s="659">
        <v>3</v>
      </c>
      <c r="B331" s="655">
        <v>3</v>
      </c>
      <c r="C331" s="656">
        <v>1</v>
      </c>
      <c r="D331" s="656">
        <v>4</v>
      </c>
      <c r="E331" s="656">
        <v>1</v>
      </c>
      <c r="F331" s="658"/>
      <c r="G331" s="713" t="s">
        <v>226</v>
      </c>
      <c r="H331" s="648">
        <v>297</v>
      </c>
      <c r="I331" s="728">
        <v>0</v>
      </c>
      <c r="J331" s="728">
        <v>0</v>
      </c>
      <c r="K331" s="728">
        <v>0</v>
      </c>
      <c r="L331" s="728">
        <v>0</v>
      </c>
      <c r="M331" s="591"/>
    </row>
    <row r="332" spans="1:13" ht="66">
      <c r="A332" s="659">
        <v>3</v>
      </c>
      <c r="B332" s="655">
        <v>3</v>
      </c>
      <c r="C332" s="656">
        <v>1</v>
      </c>
      <c r="D332" s="656">
        <v>4</v>
      </c>
      <c r="E332" s="656">
        <v>1</v>
      </c>
      <c r="F332" s="658">
        <v>1</v>
      </c>
      <c r="G332" s="713" t="s">
        <v>227</v>
      </c>
      <c r="H332" s="648">
        <v>298</v>
      </c>
      <c r="I332" s="733">
        <v>0</v>
      </c>
      <c r="J332" s="734">
        <v>0</v>
      </c>
      <c r="K332" s="734">
        <v>0</v>
      </c>
      <c r="L332" s="733">
        <v>0</v>
      </c>
      <c r="M332" s="591"/>
    </row>
    <row r="333" spans="1:13" ht="52.8">
      <c r="A333" s="655">
        <v>3</v>
      </c>
      <c r="B333" s="656">
        <v>3</v>
      </c>
      <c r="C333" s="656">
        <v>1</v>
      </c>
      <c r="D333" s="656">
        <v>4</v>
      </c>
      <c r="E333" s="656">
        <v>1</v>
      </c>
      <c r="F333" s="658">
        <v>2</v>
      </c>
      <c r="G333" s="713" t="s">
        <v>228</v>
      </c>
      <c r="H333" s="648">
        <v>299</v>
      </c>
      <c r="I333" s="733">
        <v>0</v>
      </c>
      <c r="J333" s="742">
        <v>0</v>
      </c>
      <c r="K333" s="742">
        <v>0</v>
      </c>
      <c r="L333" s="753">
        <v>0</v>
      </c>
      <c r="M333" s="591"/>
    </row>
    <row r="334" spans="1:13" ht="39.6">
      <c r="A334" s="655">
        <v>3</v>
      </c>
      <c r="B334" s="656">
        <v>3</v>
      </c>
      <c r="C334" s="656">
        <v>1</v>
      </c>
      <c r="D334" s="656">
        <v>5</v>
      </c>
      <c r="E334" s="656"/>
      <c r="F334" s="658"/>
      <c r="G334" s="713" t="s">
        <v>229</v>
      </c>
      <c r="H334" s="648">
        <v>300</v>
      </c>
      <c r="I334" s="736">
        <v>0</v>
      </c>
      <c r="J334" s="755">
        <v>0</v>
      </c>
      <c r="K334" s="729">
        <v>0</v>
      </c>
      <c r="L334" s="729">
        <v>0</v>
      </c>
      <c r="M334" s="591"/>
    </row>
    <row r="335" spans="1:13" ht="39.6">
      <c r="A335" s="653">
        <v>3</v>
      </c>
      <c r="B335" s="671">
        <v>3</v>
      </c>
      <c r="C335" s="671">
        <v>1</v>
      </c>
      <c r="D335" s="671">
        <v>5</v>
      </c>
      <c r="E335" s="671">
        <v>1</v>
      </c>
      <c r="F335" s="672"/>
      <c r="G335" s="713" t="s">
        <v>229</v>
      </c>
      <c r="H335" s="648">
        <v>301</v>
      </c>
      <c r="I335" s="729">
        <v>0</v>
      </c>
      <c r="J335" s="756">
        <v>0</v>
      </c>
      <c r="K335" s="736">
        <v>0</v>
      </c>
      <c r="L335" s="736">
        <v>0</v>
      </c>
      <c r="M335" s="591"/>
    </row>
    <row r="336" spans="1:13" ht="39.6">
      <c r="A336" s="655">
        <v>3</v>
      </c>
      <c r="B336" s="656">
        <v>3</v>
      </c>
      <c r="C336" s="656">
        <v>1</v>
      </c>
      <c r="D336" s="656">
        <v>5</v>
      </c>
      <c r="E336" s="656">
        <v>1</v>
      </c>
      <c r="F336" s="658">
        <v>1</v>
      </c>
      <c r="G336" s="713" t="s">
        <v>230</v>
      </c>
      <c r="H336" s="648">
        <v>302</v>
      </c>
      <c r="I336" s="734">
        <v>0</v>
      </c>
      <c r="J336" s="742">
        <v>0</v>
      </c>
      <c r="K336" s="742">
        <v>0</v>
      </c>
      <c r="L336" s="753">
        <v>0</v>
      </c>
      <c r="M336" s="591"/>
    </row>
    <row r="337" spans="1:16" ht="39.6">
      <c r="A337" s="655">
        <v>3</v>
      </c>
      <c r="B337" s="656">
        <v>3</v>
      </c>
      <c r="C337" s="656">
        <v>1</v>
      </c>
      <c r="D337" s="656">
        <v>6</v>
      </c>
      <c r="E337" s="656"/>
      <c r="F337" s="658"/>
      <c r="G337" s="713" t="s">
        <v>200</v>
      </c>
      <c r="H337" s="648">
        <v>303</v>
      </c>
      <c r="I337" s="729">
        <v>0</v>
      </c>
      <c r="J337" s="755">
        <v>0</v>
      </c>
      <c r="K337" s="729">
        <v>0</v>
      </c>
      <c r="L337" s="729">
        <v>0</v>
      </c>
      <c r="M337" s="591"/>
      <c r="N337" s="591"/>
      <c r="O337" s="591"/>
      <c r="P337" s="591"/>
    </row>
    <row r="338" spans="1:16" ht="39.6">
      <c r="A338" s="655">
        <v>3</v>
      </c>
      <c r="B338" s="656">
        <v>3</v>
      </c>
      <c r="C338" s="656">
        <v>1</v>
      </c>
      <c r="D338" s="656">
        <v>6</v>
      </c>
      <c r="E338" s="656">
        <v>1</v>
      </c>
      <c r="F338" s="658"/>
      <c r="G338" s="713" t="s">
        <v>200</v>
      </c>
      <c r="H338" s="648">
        <v>304</v>
      </c>
      <c r="I338" s="728">
        <v>0</v>
      </c>
      <c r="J338" s="755">
        <v>0</v>
      </c>
      <c r="K338" s="729">
        <v>0</v>
      </c>
      <c r="L338" s="729">
        <v>0</v>
      </c>
      <c r="M338" s="591"/>
      <c r="N338" s="591"/>
      <c r="O338" s="591"/>
      <c r="P338" s="591"/>
    </row>
    <row r="339" spans="1:16" ht="39.6">
      <c r="A339" s="655">
        <v>3</v>
      </c>
      <c r="B339" s="656">
        <v>3</v>
      </c>
      <c r="C339" s="656">
        <v>1</v>
      </c>
      <c r="D339" s="656">
        <v>6</v>
      </c>
      <c r="E339" s="656">
        <v>1</v>
      </c>
      <c r="F339" s="658">
        <v>1</v>
      </c>
      <c r="G339" s="713" t="s">
        <v>200</v>
      </c>
      <c r="H339" s="648">
        <v>305</v>
      </c>
      <c r="I339" s="742">
        <v>0</v>
      </c>
      <c r="J339" s="742">
        <v>0</v>
      </c>
      <c r="K339" s="742">
        <v>0</v>
      </c>
      <c r="L339" s="753">
        <v>0</v>
      </c>
      <c r="M339" s="591"/>
      <c r="N339" s="591"/>
      <c r="O339" s="591"/>
      <c r="P339" s="591"/>
    </row>
    <row r="340" spans="1:16" ht="66">
      <c r="A340" s="655">
        <v>3</v>
      </c>
      <c r="B340" s="656">
        <v>3</v>
      </c>
      <c r="C340" s="656">
        <v>1</v>
      </c>
      <c r="D340" s="656">
        <v>7</v>
      </c>
      <c r="E340" s="656"/>
      <c r="F340" s="658"/>
      <c r="G340" s="713" t="s">
        <v>231</v>
      </c>
      <c r="H340" s="648">
        <v>306</v>
      </c>
      <c r="I340" s="728">
        <v>0</v>
      </c>
      <c r="J340" s="755">
        <v>0</v>
      </c>
      <c r="K340" s="729">
        <v>0</v>
      </c>
      <c r="L340" s="729">
        <v>0</v>
      </c>
      <c r="M340" s="591"/>
      <c r="N340" s="591"/>
      <c r="O340" s="591"/>
      <c r="P340" s="591"/>
    </row>
    <row r="341" spans="1:16" ht="66">
      <c r="A341" s="655">
        <v>3</v>
      </c>
      <c r="B341" s="656">
        <v>3</v>
      </c>
      <c r="C341" s="656">
        <v>1</v>
      </c>
      <c r="D341" s="656">
        <v>7</v>
      </c>
      <c r="E341" s="656">
        <v>1</v>
      </c>
      <c r="F341" s="658"/>
      <c r="G341" s="713" t="s">
        <v>231</v>
      </c>
      <c r="H341" s="648">
        <v>307</v>
      </c>
      <c r="I341" s="728">
        <v>0</v>
      </c>
      <c r="J341" s="728">
        <v>0</v>
      </c>
      <c r="K341" s="728">
        <v>0</v>
      </c>
      <c r="L341" s="728">
        <v>0</v>
      </c>
      <c r="M341" s="591"/>
      <c r="N341" s="591"/>
      <c r="O341" s="591"/>
      <c r="P341" s="591"/>
    </row>
    <row r="342" spans="1:16" ht="92.4">
      <c r="A342" s="655">
        <v>3</v>
      </c>
      <c r="B342" s="656">
        <v>3</v>
      </c>
      <c r="C342" s="656">
        <v>1</v>
      </c>
      <c r="D342" s="656">
        <v>7</v>
      </c>
      <c r="E342" s="656">
        <v>1</v>
      </c>
      <c r="F342" s="658">
        <v>1</v>
      </c>
      <c r="G342" s="713" t="s">
        <v>232</v>
      </c>
      <c r="H342" s="648">
        <v>308</v>
      </c>
      <c r="I342" s="742">
        <v>0</v>
      </c>
      <c r="J342" s="742">
        <v>0</v>
      </c>
      <c r="K342" s="742">
        <v>0</v>
      </c>
      <c r="L342" s="753">
        <v>0</v>
      </c>
      <c r="M342" s="591"/>
      <c r="N342" s="591"/>
      <c r="O342" s="591"/>
      <c r="P342" s="591"/>
    </row>
    <row r="343" spans="1:16" ht="79.2">
      <c r="A343" s="655">
        <v>3</v>
      </c>
      <c r="B343" s="656">
        <v>3</v>
      </c>
      <c r="C343" s="656">
        <v>1</v>
      </c>
      <c r="D343" s="656">
        <v>7</v>
      </c>
      <c r="E343" s="656">
        <v>1</v>
      </c>
      <c r="F343" s="658">
        <v>2</v>
      </c>
      <c r="G343" s="713" t="s">
        <v>233</v>
      </c>
      <c r="H343" s="648">
        <v>309</v>
      </c>
      <c r="I343" s="734">
        <v>0</v>
      </c>
      <c r="J343" s="734">
        <v>0</v>
      </c>
      <c r="K343" s="734">
        <v>0</v>
      </c>
      <c r="L343" s="734">
        <v>0</v>
      </c>
      <c r="M343" s="591"/>
      <c r="N343" s="591"/>
      <c r="O343" s="591"/>
      <c r="P343" s="591"/>
    </row>
    <row r="344" spans="1:16" ht="158.4">
      <c r="A344" s="655">
        <v>3</v>
      </c>
      <c r="B344" s="656">
        <v>3</v>
      </c>
      <c r="C344" s="656">
        <v>2</v>
      </c>
      <c r="D344" s="656"/>
      <c r="E344" s="656"/>
      <c r="F344" s="658"/>
      <c r="G344" s="657" t="s">
        <v>234</v>
      </c>
      <c r="H344" s="648">
        <v>310</v>
      </c>
      <c r="I344" s="728">
        <v>0</v>
      </c>
      <c r="J344" s="755">
        <v>0</v>
      </c>
      <c r="K344" s="729">
        <v>0</v>
      </c>
      <c r="L344" s="729">
        <v>0</v>
      </c>
      <c r="M344" s="591"/>
      <c r="N344" s="591"/>
      <c r="O344" s="591"/>
      <c r="P344" s="591"/>
    </row>
    <row r="345" spans="1:16" ht="39.6">
      <c r="A345" s="655">
        <v>3</v>
      </c>
      <c r="B345" s="656">
        <v>3</v>
      </c>
      <c r="C345" s="656">
        <v>2</v>
      </c>
      <c r="D345" s="656">
        <v>1</v>
      </c>
      <c r="E345" s="656"/>
      <c r="F345" s="658"/>
      <c r="G345" s="657" t="s">
        <v>182</v>
      </c>
      <c r="H345" s="648">
        <v>311</v>
      </c>
      <c r="I345" s="728">
        <v>0</v>
      </c>
      <c r="J345" s="728">
        <v>0</v>
      </c>
      <c r="K345" s="728">
        <v>0</v>
      </c>
      <c r="L345" s="728">
        <v>0</v>
      </c>
      <c r="M345" s="591"/>
      <c r="N345" s="591"/>
      <c r="O345" s="591"/>
      <c r="P345" s="591"/>
    </row>
    <row r="346" spans="1:16" ht="39.6">
      <c r="A346" s="659">
        <v>3</v>
      </c>
      <c r="B346" s="655">
        <v>3</v>
      </c>
      <c r="C346" s="656">
        <v>2</v>
      </c>
      <c r="D346" s="657">
        <v>1</v>
      </c>
      <c r="E346" s="655">
        <v>1</v>
      </c>
      <c r="F346" s="658"/>
      <c r="G346" s="657" t="s">
        <v>182</v>
      </c>
      <c r="H346" s="648">
        <v>312</v>
      </c>
      <c r="I346" s="728">
        <v>0</v>
      </c>
      <c r="J346" s="728">
        <v>0</v>
      </c>
      <c r="K346" s="728">
        <v>0</v>
      </c>
      <c r="L346" s="728">
        <v>0</v>
      </c>
      <c r="M346" s="696">
        <v>0</v>
      </c>
      <c r="N346" s="696">
        <v>0</v>
      </c>
      <c r="O346" s="696">
        <v>0</v>
      </c>
      <c r="P346" s="696">
        <v>0</v>
      </c>
    </row>
    <row r="347" spans="1:16" ht="26.4">
      <c r="A347" s="659">
        <v>3</v>
      </c>
      <c r="B347" s="655">
        <v>3</v>
      </c>
      <c r="C347" s="656">
        <v>2</v>
      </c>
      <c r="D347" s="657">
        <v>1</v>
      </c>
      <c r="E347" s="655">
        <v>1</v>
      </c>
      <c r="F347" s="658">
        <v>1</v>
      </c>
      <c r="G347" s="657" t="s">
        <v>183</v>
      </c>
      <c r="H347" s="648">
        <v>313</v>
      </c>
      <c r="I347" s="742">
        <v>0</v>
      </c>
      <c r="J347" s="742">
        <v>0</v>
      </c>
      <c r="K347" s="742">
        <v>0</v>
      </c>
      <c r="L347" s="753">
        <v>0</v>
      </c>
      <c r="M347" s="591"/>
      <c r="N347" s="591"/>
      <c r="O347" s="591"/>
      <c r="P347" s="591"/>
    </row>
    <row r="348" spans="1:16" ht="39.6">
      <c r="A348" s="659">
        <v>3</v>
      </c>
      <c r="B348" s="655">
        <v>3</v>
      </c>
      <c r="C348" s="656">
        <v>2</v>
      </c>
      <c r="D348" s="657">
        <v>1</v>
      </c>
      <c r="E348" s="655">
        <v>2</v>
      </c>
      <c r="F348" s="658"/>
      <c r="G348" s="673" t="s">
        <v>206</v>
      </c>
      <c r="H348" s="648">
        <v>314</v>
      </c>
      <c r="I348" s="728">
        <v>0</v>
      </c>
      <c r="J348" s="728">
        <v>0</v>
      </c>
      <c r="K348" s="728">
        <v>0</v>
      </c>
      <c r="L348" s="728">
        <v>0</v>
      </c>
      <c r="M348" s="591"/>
      <c r="N348" s="591"/>
      <c r="O348" s="591"/>
      <c r="P348" s="591"/>
    </row>
    <row r="349" spans="1:16" ht="66">
      <c r="A349" s="659">
        <v>3</v>
      </c>
      <c r="B349" s="655">
        <v>3</v>
      </c>
      <c r="C349" s="656">
        <v>2</v>
      </c>
      <c r="D349" s="657">
        <v>1</v>
      </c>
      <c r="E349" s="655">
        <v>2</v>
      </c>
      <c r="F349" s="658">
        <v>1</v>
      </c>
      <c r="G349" s="673" t="s">
        <v>185</v>
      </c>
      <c r="H349" s="648">
        <v>315</v>
      </c>
      <c r="I349" s="742">
        <v>0</v>
      </c>
      <c r="J349" s="742">
        <v>0</v>
      </c>
      <c r="K349" s="742">
        <v>0</v>
      </c>
      <c r="L349" s="753">
        <v>0</v>
      </c>
      <c r="M349" s="591"/>
      <c r="N349" s="591"/>
      <c r="O349" s="591"/>
      <c r="P349" s="591"/>
    </row>
    <row r="350" spans="1:16" ht="52.8">
      <c r="A350" s="659">
        <v>3</v>
      </c>
      <c r="B350" s="655">
        <v>3</v>
      </c>
      <c r="C350" s="656">
        <v>2</v>
      </c>
      <c r="D350" s="657">
        <v>1</v>
      </c>
      <c r="E350" s="655">
        <v>2</v>
      </c>
      <c r="F350" s="658">
        <v>2</v>
      </c>
      <c r="G350" s="673" t="s">
        <v>186</v>
      </c>
      <c r="H350" s="648">
        <v>316</v>
      </c>
      <c r="I350" s="734">
        <v>0</v>
      </c>
      <c r="J350" s="734">
        <v>0</v>
      </c>
      <c r="K350" s="734">
        <v>0</v>
      </c>
      <c r="L350" s="734">
        <v>0</v>
      </c>
      <c r="M350" s="591"/>
      <c r="N350" s="591"/>
      <c r="O350" s="591"/>
      <c r="P350" s="591"/>
    </row>
    <row r="351" spans="1:16" ht="26.4">
      <c r="A351" s="659">
        <v>3</v>
      </c>
      <c r="B351" s="655">
        <v>3</v>
      </c>
      <c r="C351" s="656">
        <v>2</v>
      </c>
      <c r="D351" s="657">
        <v>1</v>
      </c>
      <c r="E351" s="655">
        <v>3</v>
      </c>
      <c r="F351" s="658"/>
      <c r="G351" s="673" t="s">
        <v>187</v>
      </c>
      <c r="H351" s="648">
        <v>317</v>
      </c>
      <c r="I351" s="728">
        <v>0</v>
      </c>
      <c r="J351" s="728">
        <v>0</v>
      </c>
      <c r="K351" s="728">
        <v>0</v>
      </c>
      <c r="L351" s="728">
        <v>0</v>
      </c>
      <c r="M351" s="591"/>
      <c r="N351" s="591"/>
      <c r="O351" s="591"/>
      <c r="P351" s="591"/>
    </row>
    <row r="352" spans="1:16" ht="52.8">
      <c r="A352" s="659">
        <v>3</v>
      </c>
      <c r="B352" s="655">
        <v>3</v>
      </c>
      <c r="C352" s="656">
        <v>2</v>
      </c>
      <c r="D352" s="657">
        <v>1</v>
      </c>
      <c r="E352" s="655">
        <v>3</v>
      </c>
      <c r="F352" s="658">
        <v>1</v>
      </c>
      <c r="G352" s="673" t="s">
        <v>188</v>
      </c>
      <c r="H352" s="648">
        <v>318</v>
      </c>
      <c r="I352" s="734">
        <v>0</v>
      </c>
      <c r="J352" s="734">
        <v>0</v>
      </c>
      <c r="K352" s="734">
        <v>0</v>
      </c>
      <c r="L352" s="734">
        <v>0</v>
      </c>
      <c r="M352" s="591"/>
      <c r="N352" s="591"/>
      <c r="O352" s="591"/>
      <c r="P352" s="591"/>
    </row>
    <row r="353" spans="1:13" ht="39.6">
      <c r="A353" s="659">
        <v>3</v>
      </c>
      <c r="B353" s="655">
        <v>3</v>
      </c>
      <c r="C353" s="656">
        <v>2</v>
      </c>
      <c r="D353" s="657">
        <v>1</v>
      </c>
      <c r="E353" s="655">
        <v>3</v>
      </c>
      <c r="F353" s="658">
        <v>2</v>
      </c>
      <c r="G353" s="673" t="s">
        <v>207</v>
      </c>
      <c r="H353" s="648">
        <v>319</v>
      </c>
      <c r="I353" s="752">
        <v>0</v>
      </c>
      <c r="J353" s="757">
        <v>0</v>
      </c>
      <c r="K353" s="752">
        <v>0</v>
      </c>
      <c r="L353" s="752">
        <v>0</v>
      </c>
      <c r="M353" s="591"/>
    </row>
    <row r="354" spans="1:13" ht="39.6">
      <c r="A354" s="663">
        <v>3</v>
      </c>
      <c r="B354" s="663">
        <v>3</v>
      </c>
      <c r="C354" s="670">
        <v>2</v>
      </c>
      <c r="D354" s="673">
        <v>2</v>
      </c>
      <c r="E354" s="670"/>
      <c r="F354" s="672"/>
      <c r="G354" s="673" t="s">
        <v>220</v>
      </c>
      <c r="H354" s="648">
        <v>320</v>
      </c>
      <c r="I354" s="737">
        <v>0</v>
      </c>
      <c r="J354" s="758">
        <v>0</v>
      </c>
      <c r="K354" s="738">
        <v>0</v>
      </c>
      <c r="L354" s="738">
        <v>0</v>
      </c>
      <c r="M354" s="591"/>
    </row>
    <row r="355" spans="1:13" ht="39.6">
      <c r="A355" s="659">
        <v>3</v>
      </c>
      <c r="B355" s="659">
        <v>3</v>
      </c>
      <c r="C355" s="655">
        <v>2</v>
      </c>
      <c r="D355" s="657">
        <v>2</v>
      </c>
      <c r="E355" s="655">
        <v>1</v>
      </c>
      <c r="F355" s="658"/>
      <c r="G355" s="673" t="s">
        <v>220</v>
      </c>
      <c r="H355" s="648">
        <v>321</v>
      </c>
      <c r="I355" s="728">
        <v>0</v>
      </c>
      <c r="J355" s="739">
        <v>0</v>
      </c>
      <c r="K355" s="729">
        <v>0</v>
      </c>
      <c r="L355" s="729">
        <v>0</v>
      </c>
      <c r="M355" s="591"/>
    </row>
    <row r="356" spans="1:13" ht="66">
      <c r="A356" s="659">
        <v>3</v>
      </c>
      <c r="B356" s="659">
        <v>3</v>
      </c>
      <c r="C356" s="655">
        <v>2</v>
      </c>
      <c r="D356" s="657">
        <v>2</v>
      </c>
      <c r="E356" s="659">
        <v>1</v>
      </c>
      <c r="F356" s="679">
        <v>1</v>
      </c>
      <c r="G356" s="657" t="s">
        <v>221</v>
      </c>
      <c r="H356" s="648">
        <v>322</v>
      </c>
      <c r="I356" s="734">
        <v>0</v>
      </c>
      <c r="J356" s="734">
        <v>0</v>
      </c>
      <c r="K356" s="734">
        <v>0</v>
      </c>
      <c r="L356" s="734">
        <v>0</v>
      </c>
      <c r="M356" s="591"/>
    </row>
    <row r="357" spans="1:13" ht="52.8">
      <c r="A357" s="663">
        <v>3</v>
      </c>
      <c r="B357" s="663">
        <v>3</v>
      </c>
      <c r="C357" s="664">
        <v>2</v>
      </c>
      <c r="D357" s="665">
        <v>2</v>
      </c>
      <c r="E357" s="666">
        <v>1</v>
      </c>
      <c r="F357" s="684">
        <v>2</v>
      </c>
      <c r="G357" s="666" t="s">
        <v>222</v>
      </c>
      <c r="H357" s="648">
        <v>323</v>
      </c>
      <c r="I357" s="734">
        <v>0</v>
      </c>
      <c r="J357" s="734">
        <v>0</v>
      </c>
      <c r="K357" s="734">
        <v>0</v>
      </c>
      <c r="L357" s="734">
        <v>0</v>
      </c>
      <c r="M357" s="591"/>
    </row>
    <row r="358" spans="1:13" ht="79.2">
      <c r="A358" s="659">
        <v>3</v>
      </c>
      <c r="B358" s="659">
        <v>3</v>
      </c>
      <c r="C358" s="655">
        <v>2</v>
      </c>
      <c r="D358" s="656">
        <v>3</v>
      </c>
      <c r="E358" s="657"/>
      <c r="F358" s="679"/>
      <c r="G358" s="657" t="s">
        <v>223</v>
      </c>
      <c r="H358" s="648">
        <v>324</v>
      </c>
      <c r="I358" s="728">
        <v>0</v>
      </c>
      <c r="J358" s="739">
        <v>0</v>
      </c>
      <c r="K358" s="729">
        <v>0</v>
      </c>
      <c r="L358" s="729">
        <v>0</v>
      </c>
      <c r="M358" s="591"/>
    </row>
    <row r="359" spans="1:13" ht="79.2">
      <c r="A359" s="659">
        <v>3</v>
      </c>
      <c r="B359" s="659">
        <v>3</v>
      </c>
      <c r="C359" s="655">
        <v>2</v>
      </c>
      <c r="D359" s="656">
        <v>3</v>
      </c>
      <c r="E359" s="657">
        <v>1</v>
      </c>
      <c r="F359" s="679"/>
      <c r="G359" s="657" t="s">
        <v>223</v>
      </c>
      <c r="H359" s="648">
        <v>325</v>
      </c>
      <c r="I359" s="728">
        <v>0</v>
      </c>
      <c r="J359" s="728">
        <v>0</v>
      </c>
      <c r="K359" s="728">
        <v>0</v>
      </c>
      <c r="L359" s="728">
        <v>0</v>
      </c>
      <c r="M359" s="591"/>
    </row>
    <row r="360" spans="1:13" ht="105.6">
      <c r="A360" s="659">
        <v>3</v>
      </c>
      <c r="B360" s="659">
        <v>3</v>
      </c>
      <c r="C360" s="655">
        <v>2</v>
      </c>
      <c r="D360" s="656">
        <v>3</v>
      </c>
      <c r="E360" s="657">
        <v>1</v>
      </c>
      <c r="F360" s="679">
        <v>1</v>
      </c>
      <c r="G360" s="657" t="s">
        <v>224</v>
      </c>
      <c r="H360" s="648">
        <v>326</v>
      </c>
      <c r="I360" s="742">
        <v>0</v>
      </c>
      <c r="J360" s="742">
        <v>0</v>
      </c>
      <c r="K360" s="742">
        <v>0</v>
      </c>
      <c r="L360" s="753">
        <v>0</v>
      </c>
      <c r="M360" s="591"/>
    </row>
    <row r="361" spans="1:13" ht="92.4">
      <c r="A361" s="659">
        <v>3</v>
      </c>
      <c r="B361" s="659">
        <v>3</v>
      </c>
      <c r="C361" s="655">
        <v>2</v>
      </c>
      <c r="D361" s="656">
        <v>3</v>
      </c>
      <c r="E361" s="657">
        <v>1</v>
      </c>
      <c r="F361" s="679">
        <v>2</v>
      </c>
      <c r="G361" s="657" t="s">
        <v>225</v>
      </c>
      <c r="H361" s="648">
        <v>327</v>
      </c>
      <c r="I361" s="734">
        <v>0</v>
      </c>
      <c r="J361" s="734">
        <v>0</v>
      </c>
      <c r="K361" s="734">
        <v>0</v>
      </c>
      <c r="L361" s="734">
        <v>0</v>
      </c>
      <c r="M361" s="591"/>
    </row>
    <row r="362" spans="1:13" ht="39.6">
      <c r="A362" s="659">
        <v>3</v>
      </c>
      <c r="B362" s="659">
        <v>3</v>
      </c>
      <c r="C362" s="655">
        <v>2</v>
      </c>
      <c r="D362" s="656">
        <v>4</v>
      </c>
      <c r="E362" s="656"/>
      <c r="F362" s="658"/>
      <c r="G362" s="657" t="s">
        <v>226</v>
      </c>
      <c r="H362" s="648">
        <v>328</v>
      </c>
      <c r="I362" s="728">
        <v>0</v>
      </c>
      <c r="J362" s="739">
        <v>0</v>
      </c>
      <c r="K362" s="729">
        <v>0</v>
      </c>
      <c r="L362" s="729">
        <v>0</v>
      </c>
      <c r="M362" s="591"/>
    </row>
    <row r="363" spans="1:13" ht="39.6">
      <c r="A363" s="669">
        <v>3</v>
      </c>
      <c r="B363" s="669">
        <v>3</v>
      </c>
      <c r="C363" s="653">
        <v>2</v>
      </c>
      <c r="D363" s="651">
        <v>4</v>
      </c>
      <c r="E363" s="651">
        <v>1</v>
      </c>
      <c r="F363" s="654"/>
      <c r="G363" s="657" t="s">
        <v>226</v>
      </c>
      <c r="H363" s="648">
        <v>329</v>
      </c>
      <c r="I363" s="735">
        <v>0</v>
      </c>
      <c r="J363" s="740">
        <v>0</v>
      </c>
      <c r="K363" s="736">
        <v>0</v>
      </c>
      <c r="L363" s="736">
        <v>0</v>
      </c>
      <c r="M363" s="591"/>
    </row>
    <row r="364" spans="1:13" ht="66">
      <c r="A364" s="659">
        <v>3</v>
      </c>
      <c r="B364" s="659">
        <v>3</v>
      </c>
      <c r="C364" s="655">
        <v>2</v>
      </c>
      <c r="D364" s="656">
        <v>4</v>
      </c>
      <c r="E364" s="656">
        <v>1</v>
      </c>
      <c r="F364" s="658">
        <v>1</v>
      </c>
      <c r="G364" s="657" t="s">
        <v>227</v>
      </c>
      <c r="H364" s="648">
        <v>330</v>
      </c>
      <c r="I364" s="734">
        <v>0</v>
      </c>
      <c r="J364" s="734">
        <v>0</v>
      </c>
      <c r="K364" s="734">
        <v>0</v>
      </c>
      <c r="L364" s="734">
        <v>0</v>
      </c>
      <c r="M364" s="591"/>
    </row>
    <row r="365" spans="1:13" ht="52.8">
      <c r="A365" s="659">
        <v>3</v>
      </c>
      <c r="B365" s="659">
        <v>3</v>
      </c>
      <c r="C365" s="655">
        <v>2</v>
      </c>
      <c r="D365" s="656">
        <v>4</v>
      </c>
      <c r="E365" s="656">
        <v>1</v>
      </c>
      <c r="F365" s="658">
        <v>2</v>
      </c>
      <c r="G365" s="657" t="s">
        <v>235</v>
      </c>
      <c r="H365" s="648">
        <v>331</v>
      </c>
      <c r="I365" s="734">
        <v>0</v>
      </c>
      <c r="J365" s="734">
        <v>0</v>
      </c>
      <c r="K365" s="734">
        <v>0</v>
      </c>
      <c r="L365" s="734">
        <v>0</v>
      </c>
      <c r="M365" s="591"/>
    </row>
    <row r="366" spans="1:13" ht="39.6">
      <c r="A366" s="659">
        <v>3</v>
      </c>
      <c r="B366" s="659">
        <v>3</v>
      </c>
      <c r="C366" s="655">
        <v>2</v>
      </c>
      <c r="D366" s="656">
        <v>5</v>
      </c>
      <c r="E366" s="656"/>
      <c r="F366" s="658"/>
      <c r="G366" s="657" t="s">
        <v>229</v>
      </c>
      <c r="H366" s="648">
        <v>332</v>
      </c>
      <c r="I366" s="728">
        <v>0</v>
      </c>
      <c r="J366" s="739">
        <v>0</v>
      </c>
      <c r="K366" s="729">
        <v>0</v>
      </c>
      <c r="L366" s="729">
        <v>0</v>
      </c>
      <c r="M366" s="591"/>
    </row>
    <row r="367" spans="1:13" ht="39.6">
      <c r="A367" s="669">
        <v>3</v>
      </c>
      <c r="B367" s="669">
        <v>3</v>
      </c>
      <c r="C367" s="653">
        <v>2</v>
      </c>
      <c r="D367" s="651">
        <v>5</v>
      </c>
      <c r="E367" s="651">
        <v>1</v>
      </c>
      <c r="F367" s="654"/>
      <c r="G367" s="657" t="s">
        <v>229</v>
      </c>
      <c r="H367" s="648">
        <v>333</v>
      </c>
      <c r="I367" s="735">
        <v>0</v>
      </c>
      <c r="J367" s="740">
        <v>0</v>
      </c>
      <c r="K367" s="736">
        <v>0</v>
      </c>
      <c r="L367" s="736">
        <v>0</v>
      </c>
      <c r="M367" s="591"/>
    </row>
    <row r="368" spans="1:13" ht="39.6">
      <c r="A368" s="659">
        <v>3</v>
      </c>
      <c r="B368" s="659">
        <v>3</v>
      </c>
      <c r="C368" s="655">
        <v>2</v>
      </c>
      <c r="D368" s="656">
        <v>5</v>
      </c>
      <c r="E368" s="656">
        <v>1</v>
      </c>
      <c r="F368" s="658">
        <v>1</v>
      </c>
      <c r="G368" s="657" t="s">
        <v>229</v>
      </c>
      <c r="H368" s="648">
        <v>334</v>
      </c>
      <c r="I368" s="742">
        <v>0</v>
      </c>
      <c r="J368" s="742">
        <v>0</v>
      </c>
      <c r="K368" s="742">
        <v>0</v>
      </c>
      <c r="L368" s="753">
        <v>0</v>
      </c>
      <c r="M368" s="591"/>
    </row>
    <row r="369" spans="1:13" ht="39.6">
      <c r="A369" s="659">
        <v>3</v>
      </c>
      <c r="B369" s="659">
        <v>3</v>
      </c>
      <c r="C369" s="655">
        <v>2</v>
      </c>
      <c r="D369" s="656">
        <v>6</v>
      </c>
      <c r="E369" s="656"/>
      <c r="F369" s="658"/>
      <c r="G369" s="657" t="s">
        <v>200</v>
      </c>
      <c r="H369" s="648">
        <v>335</v>
      </c>
      <c r="I369" s="728">
        <v>0</v>
      </c>
      <c r="J369" s="739">
        <v>0</v>
      </c>
      <c r="K369" s="729">
        <v>0</v>
      </c>
      <c r="L369" s="729">
        <v>0</v>
      </c>
      <c r="M369" s="591"/>
    </row>
    <row r="370" spans="1:13" ht="39.6">
      <c r="A370" s="659">
        <v>3</v>
      </c>
      <c r="B370" s="659">
        <v>3</v>
      </c>
      <c r="C370" s="655">
        <v>2</v>
      </c>
      <c r="D370" s="656">
        <v>6</v>
      </c>
      <c r="E370" s="656">
        <v>1</v>
      </c>
      <c r="F370" s="658"/>
      <c r="G370" s="657" t="s">
        <v>200</v>
      </c>
      <c r="H370" s="648">
        <v>336</v>
      </c>
      <c r="I370" s="728">
        <v>0</v>
      </c>
      <c r="J370" s="739">
        <v>0</v>
      </c>
      <c r="K370" s="729">
        <v>0</v>
      </c>
      <c r="L370" s="729">
        <v>0</v>
      </c>
      <c r="M370" s="591"/>
    </row>
    <row r="371" spans="1:13" ht="39.6">
      <c r="A371" s="663">
        <v>3</v>
      </c>
      <c r="B371" s="663">
        <v>3</v>
      </c>
      <c r="C371" s="664">
        <v>2</v>
      </c>
      <c r="D371" s="665">
        <v>6</v>
      </c>
      <c r="E371" s="665">
        <v>1</v>
      </c>
      <c r="F371" s="667">
        <v>1</v>
      </c>
      <c r="G371" s="666" t="s">
        <v>200</v>
      </c>
      <c r="H371" s="648">
        <v>337</v>
      </c>
      <c r="I371" s="742">
        <v>0</v>
      </c>
      <c r="J371" s="742">
        <v>0</v>
      </c>
      <c r="K371" s="742">
        <v>0</v>
      </c>
      <c r="L371" s="753">
        <v>0</v>
      </c>
      <c r="M371" s="591"/>
    </row>
    <row r="372" spans="1:13" ht="66">
      <c r="A372" s="659">
        <v>3</v>
      </c>
      <c r="B372" s="659">
        <v>3</v>
      </c>
      <c r="C372" s="655">
        <v>2</v>
      </c>
      <c r="D372" s="656">
        <v>7</v>
      </c>
      <c r="E372" s="656"/>
      <c r="F372" s="658"/>
      <c r="G372" s="657" t="s">
        <v>231</v>
      </c>
      <c r="H372" s="648">
        <v>338</v>
      </c>
      <c r="I372" s="728">
        <v>0</v>
      </c>
      <c r="J372" s="739">
        <v>0</v>
      </c>
      <c r="K372" s="729">
        <v>0</v>
      </c>
      <c r="L372" s="729">
        <v>0</v>
      </c>
      <c r="M372" s="591"/>
    </row>
    <row r="373" spans="1:13" ht="66">
      <c r="A373" s="663">
        <v>3</v>
      </c>
      <c r="B373" s="663">
        <v>3</v>
      </c>
      <c r="C373" s="664">
        <v>2</v>
      </c>
      <c r="D373" s="665">
        <v>7</v>
      </c>
      <c r="E373" s="665">
        <v>1</v>
      </c>
      <c r="F373" s="667"/>
      <c r="G373" s="657" t="s">
        <v>231</v>
      </c>
      <c r="H373" s="648">
        <v>339</v>
      </c>
      <c r="I373" s="728">
        <v>0</v>
      </c>
      <c r="J373" s="728">
        <v>0</v>
      </c>
      <c r="K373" s="728">
        <v>0</v>
      </c>
      <c r="L373" s="728">
        <v>0</v>
      </c>
      <c r="M373" s="591"/>
    </row>
    <row r="374" spans="1:13" ht="92.4">
      <c r="A374" s="659">
        <v>3</v>
      </c>
      <c r="B374" s="659">
        <v>3</v>
      </c>
      <c r="C374" s="655">
        <v>2</v>
      </c>
      <c r="D374" s="656">
        <v>7</v>
      </c>
      <c r="E374" s="656">
        <v>1</v>
      </c>
      <c r="F374" s="658">
        <v>1</v>
      </c>
      <c r="G374" s="657" t="s">
        <v>232</v>
      </c>
      <c r="H374" s="648">
        <v>340</v>
      </c>
      <c r="I374" s="742">
        <v>0</v>
      </c>
      <c r="J374" s="742">
        <v>0</v>
      </c>
      <c r="K374" s="742">
        <v>0</v>
      </c>
      <c r="L374" s="753">
        <v>0</v>
      </c>
      <c r="M374" s="591"/>
    </row>
    <row r="375" spans="1:13" ht="79.2">
      <c r="A375" s="659">
        <v>3</v>
      </c>
      <c r="B375" s="659">
        <v>3</v>
      </c>
      <c r="C375" s="655">
        <v>2</v>
      </c>
      <c r="D375" s="656">
        <v>7</v>
      </c>
      <c r="E375" s="656">
        <v>1</v>
      </c>
      <c r="F375" s="658">
        <v>2</v>
      </c>
      <c r="G375" s="657" t="s">
        <v>233</v>
      </c>
      <c r="H375" s="648">
        <v>341</v>
      </c>
      <c r="I375" s="734">
        <v>0</v>
      </c>
      <c r="J375" s="734">
        <v>0</v>
      </c>
      <c r="K375" s="734">
        <v>0</v>
      </c>
      <c r="L375" s="734">
        <v>0</v>
      </c>
      <c r="M375" s="591"/>
    </row>
    <row r="376" spans="1:13">
      <c r="A376" s="627"/>
      <c r="B376" s="627"/>
      <c r="C376" s="628"/>
      <c r="D376" s="697"/>
      <c r="E376" s="698"/>
      <c r="F376" s="699"/>
      <c r="G376" s="700" t="s">
        <v>236</v>
      </c>
      <c r="H376" s="648">
        <v>342</v>
      </c>
      <c r="I376" s="743">
        <v>326200</v>
      </c>
      <c r="J376" s="743">
        <v>202400</v>
      </c>
      <c r="K376" s="743">
        <v>148429.29</v>
      </c>
      <c r="L376" s="743">
        <v>144152.13</v>
      </c>
      <c r="M376" s="591"/>
    </row>
    <row r="377" spans="1:13">
      <c r="A377" s="591"/>
      <c r="B377" s="591"/>
      <c r="C377" s="591"/>
      <c r="D377" s="591"/>
      <c r="E377" s="591"/>
      <c r="F377" s="591"/>
      <c r="G377" s="649"/>
      <c r="H377" s="648"/>
      <c r="I377" s="701"/>
      <c r="J377" s="702"/>
      <c r="K377" s="702"/>
      <c r="L377" s="702"/>
      <c r="M377" s="591"/>
    </row>
    <row r="378" spans="1:13">
      <c r="A378" s="591"/>
      <c r="B378" s="591"/>
      <c r="C378" s="591"/>
      <c r="D378" s="623" t="s">
        <v>237</v>
      </c>
      <c r="E378" s="623"/>
      <c r="F378" s="633"/>
      <c r="G378" s="703"/>
      <c r="H378" s="704"/>
      <c r="I378" s="705"/>
      <c r="J378" s="568"/>
      <c r="K378" s="568"/>
      <c r="L378" s="568"/>
      <c r="M378" s="591"/>
    </row>
    <row r="379" spans="1:13" ht="18.600000000000001">
      <c r="A379" s="706"/>
      <c r="B379" s="706"/>
      <c r="C379" s="706"/>
      <c r="D379" s="707" t="s">
        <v>238</v>
      </c>
      <c r="E379" s="591"/>
      <c r="F379" s="591"/>
      <c r="G379" s="591"/>
      <c r="H379" s="591"/>
      <c r="I379" s="708" t="s">
        <v>239</v>
      </c>
      <c r="J379" s="591"/>
      <c r="K379" s="567" t="s">
        <v>240</v>
      </c>
      <c r="L379" s="567"/>
      <c r="M379" s="591"/>
    </row>
    <row r="380" spans="1:13" ht="15.6">
      <c r="A380" s="591"/>
      <c r="B380" s="591"/>
      <c r="C380" s="591"/>
      <c r="D380" s="591"/>
      <c r="E380" s="591"/>
      <c r="F380" s="591"/>
      <c r="G380" s="591"/>
      <c r="H380" s="591"/>
      <c r="I380" s="709"/>
      <c r="J380" s="591"/>
      <c r="K380" s="709"/>
      <c r="L380" s="709"/>
      <c r="M380" s="591"/>
    </row>
    <row r="381" spans="1:13" ht="15.6">
      <c r="A381" s="591"/>
      <c r="B381" s="591"/>
      <c r="C381" s="591"/>
      <c r="D381" s="623" t="s">
        <v>241</v>
      </c>
      <c r="E381" s="623"/>
      <c r="F381" s="633"/>
      <c r="G381" s="623"/>
      <c r="H381" s="591"/>
      <c r="I381" s="709"/>
      <c r="J381" s="561"/>
      <c r="K381" s="561"/>
      <c r="L381" s="561"/>
      <c r="M381" s="591"/>
    </row>
    <row r="382" spans="1:13" ht="18.600000000000001">
      <c r="A382" s="591"/>
      <c r="B382" s="591"/>
      <c r="C382" s="591"/>
      <c r="D382" s="565" t="s">
        <v>242</v>
      </c>
      <c r="E382" s="566"/>
      <c r="F382" s="566"/>
      <c r="G382" s="566"/>
      <c r="H382" s="710"/>
      <c r="I382" s="711" t="s">
        <v>239</v>
      </c>
      <c r="J382" s="591"/>
      <c r="K382" s="567" t="s">
        <v>240</v>
      </c>
      <c r="L382" s="567"/>
      <c r="M382" s="591"/>
    </row>
    <row r="384" spans="1:13">
      <c r="A384" s="591"/>
      <c r="B384" s="591"/>
      <c r="C384" s="591"/>
      <c r="D384" s="591"/>
      <c r="E384" s="591"/>
      <c r="F384" s="591"/>
      <c r="G384" s="591"/>
      <c r="H384" s="592" t="s">
        <v>243</v>
      </c>
      <c r="I384" s="591"/>
      <c r="J384" s="591"/>
      <c r="K384" s="591"/>
      <c r="L384" s="591"/>
      <c r="M384" s="591"/>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A9EC-B5A1-4ED3-AD7F-B847733DDB13}">
  <dimension ref="A1:R384"/>
  <sheetViews>
    <sheetView tabSelected="1" topLeftCell="A21" workbookViewId="0">
      <selection activeCell="G21" sqref="G21"/>
    </sheetView>
  </sheetViews>
  <sheetFormatPr defaultRowHeight="13.2"/>
  <cols>
    <col min="7" max="7" width="12.5546875" customWidth="1"/>
    <col min="10" max="10" width="10.44140625" customWidth="1"/>
    <col min="11" max="11" width="9.88671875" customWidth="1"/>
    <col min="12" max="12" width="9.6640625" customWidth="1"/>
  </cols>
  <sheetData>
    <row r="1" spans="1:17">
      <c r="A1" s="759"/>
      <c r="B1" s="759"/>
      <c r="C1" s="759"/>
      <c r="D1" s="759"/>
      <c r="E1" s="759"/>
      <c r="F1" s="759"/>
      <c r="G1" s="761"/>
      <c r="H1" s="762"/>
      <c r="I1" s="763"/>
      <c r="J1" s="555" t="s">
        <v>0</v>
      </c>
      <c r="K1" s="555"/>
      <c r="L1" s="555"/>
      <c r="M1" s="764"/>
      <c r="N1" s="765"/>
      <c r="O1" s="765"/>
      <c r="P1" s="765"/>
      <c r="Q1" s="765"/>
    </row>
    <row r="2" spans="1:17">
      <c r="A2" s="759"/>
      <c r="B2" s="759"/>
      <c r="C2" s="759"/>
      <c r="D2" s="759"/>
      <c r="E2" s="759"/>
      <c r="F2" s="759"/>
      <c r="G2" s="759"/>
      <c r="H2" s="762"/>
      <c r="I2" s="759"/>
      <c r="J2" s="760" t="s">
        <v>1</v>
      </c>
      <c r="K2" s="766"/>
      <c r="L2" s="767"/>
      <c r="M2" s="764"/>
      <c r="N2" s="765"/>
      <c r="O2" s="765"/>
      <c r="P2" s="765"/>
      <c r="Q2" s="768"/>
    </row>
    <row r="3" spans="1:17">
      <c r="A3" s="759"/>
      <c r="B3" s="759"/>
      <c r="C3" s="759"/>
      <c r="D3" s="759"/>
      <c r="E3" s="759"/>
      <c r="F3" s="759"/>
      <c r="G3" s="759"/>
      <c r="H3" s="769"/>
      <c r="I3" s="762"/>
      <c r="J3" s="759"/>
      <c r="K3" s="770"/>
      <c r="L3" s="770"/>
      <c r="M3" s="764"/>
      <c r="N3" s="765"/>
      <c r="O3" s="765"/>
      <c r="P3" s="765"/>
      <c r="Q3" s="771"/>
    </row>
    <row r="4" spans="1:17">
      <c r="A4" s="759"/>
      <c r="B4" s="759"/>
      <c r="C4" s="759"/>
      <c r="D4" s="759"/>
      <c r="E4" s="759"/>
      <c r="F4" s="759"/>
      <c r="G4" s="772" t="s">
        <v>2</v>
      </c>
      <c r="H4" s="762"/>
      <c r="I4" s="759"/>
      <c r="J4" s="770"/>
      <c r="K4" s="770"/>
      <c r="L4" s="770"/>
      <c r="M4" s="764"/>
      <c r="N4" s="773"/>
      <c r="O4" s="773"/>
      <c r="P4" s="765"/>
      <c r="Q4" s="771"/>
    </row>
    <row r="5" spans="1:17">
      <c r="A5" s="759"/>
      <c r="B5" s="759"/>
      <c r="C5" s="759"/>
      <c r="D5" s="759"/>
      <c r="E5" s="759"/>
      <c r="F5" s="759"/>
      <c r="G5" s="759"/>
      <c r="H5" s="774"/>
      <c r="I5" s="759"/>
      <c r="J5" s="770"/>
      <c r="K5" s="770"/>
      <c r="L5" s="770"/>
      <c r="M5" s="764"/>
      <c r="N5" s="765"/>
      <c r="O5" s="765"/>
      <c r="P5" s="765"/>
      <c r="Q5" s="771"/>
    </row>
    <row r="6" spans="1:17">
      <c r="A6" s="759"/>
      <c r="B6" s="759"/>
      <c r="C6" s="759"/>
      <c r="D6" s="759"/>
      <c r="E6" s="759"/>
      <c r="F6" s="759"/>
      <c r="G6" s="759"/>
      <c r="H6" s="774"/>
      <c r="I6" s="759"/>
      <c r="J6" s="775"/>
      <c r="K6" s="770"/>
      <c r="L6" s="770"/>
      <c r="M6" s="764"/>
      <c r="N6" s="765"/>
      <c r="O6" s="765"/>
      <c r="P6" s="765"/>
      <c r="Q6" s="759"/>
    </row>
    <row r="7" spans="1:17">
      <c r="A7" s="759"/>
      <c r="B7" s="759"/>
      <c r="C7" s="759"/>
      <c r="D7" s="759"/>
      <c r="E7" s="759"/>
      <c r="F7" s="759"/>
      <c r="G7" s="759"/>
      <c r="H7" s="774"/>
      <c r="I7" s="759"/>
      <c r="J7" s="759"/>
      <c r="K7" s="765"/>
      <c r="L7" s="765"/>
      <c r="M7" s="764"/>
      <c r="N7" s="765"/>
      <c r="O7" s="765"/>
      <c r="P7" s="765"/>
      <c r="Q7" s="776"/>
    </row>
    <row r="8" spans="1:17" ht="15.6">
      <c r="A8" s="556" t="s">
        <v>3</v>
      </c>
      <c r="B8" s="556"/>
      <c r="C8" s="556"/>
      <c r="D8" s="556"/>
      <c r="E8" s="556"/>
      <c r="F8" s="556"/>
      <c r="G8" s="556"/>
      <c r="H8" s="556"/>
      <c r="I8" s="556"/>
      <c r="J8" s="556"/>
      <c r="K8" s="556"/>
      <c r="L8" s="556"/>
      <c r="M8" s="764"/>
      <c r="N8" s="759"/>
      <c r="O8" s="759"/>
      <c r="P8" s="759"/>
      <c r="Q8" s="759"/>
    </row>
    <row r="9" spans="1:17" ht="15.6">
      <c r="A9" s="759"/>
      <c r="B9" s="759"/>
      <c r="C9" s="759"/>
      <c r="D9" s="759"/>
      <c r="E9" s="759"/>
      <c r="F9" s="759"/>
      <c r="G9" s="777"/>
      <c r="H9" s="776"/>
      <c r="I9" s="776"/>
      <c r="J9" s="778"/>
      <c r="K9" s="778"/>
      <c r="L9" s="779"/>
      <c r="M9" s="764"/>
      <c r="N9" s="759"/>
      <c r="O9" s="759"/>
      <c r="P9" s="759"/>
      <c r="Q9" s="759"/>
    </row>
    <row r="10" spans="1:17" ht="15.6">
      <c r="A10" s="759"/>
      <c r="B10" s="759"/>
      <c r="C10" s="759"/>
      <c r="D10" s="759"/>
      <c r="E10" s="759"/>
      <c r="F10" s="759"/>
      <c r="G10" s="564" t="s">
        <v>4</v>
      </c>
      <c r="H10" s="564"/>
      <c r="I10" s="564"/>
      <c r="J10" s="564"/>
      <c r="K10" s="564"/>
      <c r="L10" s="564"/>
      <c r="M10" s="764"/>
      <c r="N10" s="759"/>
      <c r="O10" s="759"/>
      <c r="P10" s="759"/>
      <c r="Q10" s="759"/>
    </row>
    <row r="11" spans="1:17">
      <c r="A11" s="557" t="s">
        <v>5</v>
      </c>
      <c r="B11" s="558"/>
      <c r="C11" s="558"/>
      <c r="D11" s="558"/>
      <c r="E11" s="558"/>
      <c r="F11" s="558"/>
      <c r="G11" s="558"/>
      <c r="H11" s="558"/>
      <c r="I11" s="558"/>
      <c r="J11" s="558"/>
      <c r="K11" s="558"/>
      <c r="L11" s="558"/>
      <c r="M11" s="764"/>
      <c r="N11" s="759"/>
      <c r="O11" s="759"/>
      <c r="P11" s="759"/>
      <c r="Q11" s="759"/>
    </row>
    <row r="12" spans="1:17">
      <c r="A12" s="780"/>
      <c r="B12" s="781"/>
      <c r="C12" s="781"/>
      <c r="D12" s="781"/>
      <c r="E12" s="781"/>
      <c r="F12" s="781"/>
      <c r="G12" s="781"/>
      <c r="H12" s="781"/>
      <c r="I12" s="781"/>
      <c r="J12" s="781"/>
      <c r="K12" s="781"/>
      <c r="L12" s="781"/>
      <c r="M12" s="764"/>
      <c r="N12" s="759"/>
      <c r="O12" s="759"/>
      <c r="P12" s="759"/>
      <c r="Q12" s="759"/>
    </row>
    <row r="13" spans="1:17" ht="15.6">
      <c r="A13" s="780"/>
      <c r="B13" s="781"/>
      <c r="C13" s="781"/>
      <c r="D13" s="781"/>
      <c r="E13" s="781"/>
      <c r="F13" s="781"/>
      <c r="G13" s="559" t="s">
        <v>6</v>
      </c>
      <c r="H13" s="559"/>
      <c r="I13" s="559"/>
      <c r="J13" s="559"/>
      <c r="K13" s="559"/>
      <c r="L13" s="781"/>
      <c r="M13" s="764"/>
      <c r="N13" s="759"/>
      <c r="O13" s="759"/>
      <c r="P13" s="759"/>
      <c r="Q13" s="759"/>
    </row>
    <row r="14" spans="1:17" ht="15.6">
      <c r="A14" s="560" t="s">
        <v>256</v>
      </c>
      <c r="B14" s="560"/>
      <c r="C14" s="560"/>
      <c r="D14" s="560"/>
      <c r="E14" s="560"/>
      <c r="F14" s="560"/>
      <c r="G14" s="560"/>
      <c r="H14" s="560"/>
      <c r="I14" s="560"/>
      <c r="J14" s="560"/>
      <c r="K14" s="560"/>
      <c r="L14" s="560"/>
      <c r="M14" s="764"/>
      <c r="N14" s="759"/>
      <c r="O14" s="759"/>
      <c r="P14" s="760" t="s">
        <v>8</v>
      </c>
      <c r="Q14" s="759"/>
    </row>
    <row r="15" spans="1:17">
      <c r="A15" s="759"/>
      <c r="B15" s="759"/>
      <c r="C15" s="759"/>
      <c r="D15" s="759"/>
      <c r="E15" s="759"/>
      <c r="F15" s="759"/>
      <c r="G15" s="561" t="s">
        <v>257</v>
      </c>
      <c r="H15" s="561"/>
      <c r="I15" s="561"/>
      <c r="J15" s="561"/>
      <c r="K15" s="561"/>
      <c r="L15" s="759"/>
      <c r="M15" s="764"/>
      <c r="N15" s="759"/>
      <c r="O15" s="759"/>
      <c r="P15" s="759"/>
      <c r="Q15" s="759"/>
    </row>
    <row r="16" spans="1:17">
      <c r="A16" s="759"/>
      <c r="B16" s="759"/>
      <c r="C16" s="759"/>
      <c r="D16" s="759"/>
      <c r="E16" s="759"/>
      <c r="F16" s="759"/>
      <c r="G16" s="561" t="s">
        <v>10</v>
      </c>
      <c r="H16" s="561"/>
      <c r="I16" s="561"/>
      <c r="J16" s="561"/>
      <c r="K16" s="561"/>
      <c r="L16" s="759"/>
      <c r="M16" s="759"/>
      <c r="N16" s="759"/>
      <c r="O16" s="759"/>
      <c r="P16" s="759"/>
      <c r="Q16" s="759"/>
    </row>
    <row r="17" spans="1:13" ht="15.6">
      <c r="A17" s="759"/>
      <c r="B17" s="560" t="s">
        <v>11</v>
      </c>
      <c r="C17" s="560"/>
      <c r="D17" s="560"/>
      <c r="E17" s="560"/>
      <c r="F17" s="560"/>
      <c r="G17" s="560"/>
      <c r="H17" s="560"/>
      <c r="I17" s="560"/>
      <c r="J17" s="560"/>
      <c r="K17" s="560"/>
      <c r="L17" s="560"/>
      <c r="M17" s="759"/>
    </row>
    <row r="18" spans="1:13">
      <c r="A18" s="759"/>
      <c r="B18" s="759"/>
      <c r="C18" s="759"/>
      <c r="D18" s="759"/>
      <c r="E18" s="759"/>
      <c r="F18" s="759"/>
      <c r="G18" s="759"/>
      <c r="H18" s="759"/>
      <c r="I18" s="759"/>
      <c r="J18" s="759"/>
      <c r="K18" s="759"/>
      <c r="L18" s="759"/>
      <c r="M18" s="759"/>
    </row>
    <row r="19" spans="1:13">
      <c r="A19" s="759"/>
      <c r="B19" s="759"/>
      <c r="C19" s="759"/>
      <c r="D19" s="759"/>
      <c r="E19" s="759"/>
      <c r="F19" s="759"/>
      <c r="G19" s="561" t="s">
        <v>258</v>
      </c>
      <c r="H19" s="561"/>
      <c r="I19" s="561"/>
      <c r="J19" s="561"/>
      <c r="K19" s="561"/>
      <c r="L19" s="759"/>
      <c r="M19" s="759"/>
    </row>
    <row r="20" spans="1:13">
      <c r="A20" s="759"/>
      <c r="B20" s="759"/>
      <c r="C20" s="759"/>
      <c r="D20" s="759"/>
      <c r="E20" s="759"/>
      <c r="F20" s="759"/>
      <c r="G20" s="562" t="s">
        <v>12</v>
      </c>
      <c r="H20" s="562"/>
      <c r="I20" s="562"/>
      <c r="J20" s="562"/>
      <c r="K20" s="562"/>
      <c r="L20" s="759"/>
      <c r="M20" s="759"/>
    </row>
    <row r="21" spans="1:13">
      <c r="A21" s="759"/>
      <c r="B21" s="759"/>
      <c r="C21" s="759"/>
      <c r="D21" s="759"/>
      <c r="E21" s="759"/>
      <c r="F21" s="759"/>
      <c r="G21" s="765"/>
      <c r="H21" s="765"/>
      <c r="I21" s="765"/>
      <c r="J21" s="765"/>
      <c r="K21" s="765"/>
      <c r="L21" s="759"/>
      <c r="M21" s="759"/>
    </row>
    <row r="22" spans="1:13" ht="15.6">
      <c r="A22" s="759"/>
      <c r="B22" s="759"/>
      <c r="C22" s="759"/>
      <c r="D22" s="759"/>
      <c r="E22" s="563" t="s">
        <v>13</v>
      </c>
      <c r="F22" s="563"/>
      <c r="G22" s="563"/>
      <c r="H22" s="563"/>
      <c r="I22" s="563"/>
      <c r="J22" s="563"/>
      <c r="K22" s="563"/>
      <c r="L22" s="759"/>
      <c r="M22" s="759"/>
    </row>
    <row r="23" spans="1:13" ht="13.8">
      <c r="A23" s="554" t="s">
        <v>14</v>
      </c>
      <c r="B23" s="554"/>
      <c r="C23" s="554"/>
      <c r="D23" s="554"/>
      <c r="E23" s="554"/>
      <c r="F23" s="554"/>
      <c r="G23" s="554"/>
      <c r="H23" s="554"/>
      <c r="I23" s="554"/>
      <c r="J23" s="554"/>
      <c r="K23" s="554"/>
      <c r="L23" s="554"/>
      <c r="M23" s="782"/>
    </row>
    <row r="24" spans="1:13" ht="13.8">
      <c r="A24" s="759"/>
      <c r="B24" s="759"/>
      <c r="C24" s="759"/>
      <c r="D24" s="759"/>
      <c r="E24" s="759"/>
      <c r="F24" s="760"/>
      <c r="G24" s="759"/>
      <c r="H24" s="759"/>
      <c r="I24" s="759"/>
      <c r="J24" s="783"/>
      <c r="K24" s="779"/>
      <c r="L24" s="784" t="s">
        <v>15</v>
      </c>
      <c r="M24" s="782"/>
    </row>
    <row r="25" spans="1:13" ht="13.8">
      <c r="A25" s="759"/>
      <c r="B25" s="759"/>
      <c r="C25" s="582"/>
      <c r="D25" s="582"/>
      <c r="E25" s="582"/>
      <c r="F25" s="582"/>
      <c r="G25" s="582"/>
      <c r="H25" s="582"/>
      <c r="I25" s="582"/>
      <c r="J25" s="785" t="s">
        <v>16</v>
      </c>
      <c r="K25" s="765"/>
      <c r="L25" s="786"/>
      <c r="M25" s="782"/>
    </row>
    <row r="26" spans="1:13" ht="13.8">
      <c r="A26" s="759"/>
      <c r="B26" s="759"/>
      <c r="C26" s="759"/>
      <c r="D26" s="759"/>
      <c r="E26" s="765"/>
      <c r="F26" s="787"/>
      <c r="G26" s="759"/>
      <c r="H26" s="759"/>
      <c r="I26" s="788"/>
      <c r="J26" s="788"/>
      <c r="K26" s="789" t="s">
        <v>17</v>
      </c>
      <c r="L26" s="786"/>
      <c r="M26" s="782"/>
    </row>
    <row r="27" spans="1:13" ht="13.8">
      <c r="A27" s="759"/>
      <c r="B27" s="759"/>
      <c r="C27" s="569" t="s">
        <v>18</v>
      </c>
      <c r="D27" s="570"/>
      <c r="E27" s="570"/>
      <c r="F27" s="570"/>
      <c r="G27" s="570"/>
      <c r="H27" s="570"/>
      <c r="I27" s="570"/>
      <c r="J27" s="760"/>
      <c r="K27" s="789" t="s">
        <v>19</v>
      </c>
      <c r="L27" s="790" t="s">
        <v>20</v>
      </c>
      <c r="M27" s="782"/>
    </row>
    <row r="28" spans="1:13" ht="13.8">
      <c r="A28" s="759"/>
      <c r="B28" s="759"/>
      <c r="C28" s="759" t="s">
        <v>244</v>
      </c>
      <c r="D28" s="760"/>
      <c r="E28" s="760"/>
      <c r="F28" s="760"/>
      <c r="G28" s="787"/>
      <c r="H28" s="791"/>
      <c r="I28" s="760"/>
      <c r="J28" s="792" t="s">
        <v>21</v>
      </c>
      <c r="K28" s="793" t="s">
        <v>22</v>
      </c>
      <c r="L28" s="786"/>
      <c r="M28" s="782"/>
    </row>
    <row r="29" spans="1:13" ht="13.8">
      <c r="A29" s="759"/>
      <c r="B29" s="759"/>
      <c r="C29" s="759"/>
      <c r="D29" s="760"/>
      <c r="E29" s="760"/>
      <c r="F29" s="760"/>
      <c r="G29" s="794" t="s">
        <v>23</v>
      </c>
      <c r="H29" s="795" t="s">
        <v>24</v>
      </c>
      <c r="I29" s="796"/>
      <c r="J29" s="797"/>
      <c r="K29" s="786"/>
      <c r="L29" s="786"/>
      <c r="M29" s="782"/>
    </row>
    <row r="30" spans="1:13" ht="13.8">
      <c r="A30" s="759"/>
      <c r="B30" s="759"/>
      <c r="C30" s="759"/>
      <c r="D30" s="760"/>
      <c r="E30" s="760"/>
      <c r="F30" s="760"/>
      <c r="G30" s="571" t="s">
        <v>25</v>
      </c>
      <c r="H30" s="571"/>
      <c r="I30" s="895" t="s">
        <v>26</v>
      </c>
      <c r="J30" s="798" t="s">
        <v>27</v>
      </c>
      <c r="K30" s="786" t="s">
        <v>28</v>
      </c>
      <c r="L30" s="786" t="s">
        <v>28</v>
      </c>
      <c r="M30" s="782"/>
    </row>
    <row r="31" spans="1:13" ht="15.6">
      <c r="A31" s="799" t="s">
        <v>29</v>
      </c>
      <c r="B31" s="799"/>
      <c r="C31" s="799"/>
      <c r="D31" s="799"/>
      <c r="E31" s="799"/>
      <c r="F31" s="800"/>
      <c r="G31" s="801"/>
      <c r="H31" s="759"/>
      <c r="I31" s="801"/>
      <c r="J31" s="801"/>
      <c r="K31" s="802"/>
      <c r="L31" s="803" t="s">
        <v>30</v>
      </c>
      <c r="M31" s="804"/>
    </row>
    <row r="32" spans="1:13" ht="27" customHeight="1">
      <c r="A32" s="572" t="s">
        <v>31</v>
      </c>
      <c r="B32" s="573"/>
      <c r="C32" s="573"/>
      <c r="D32" s="573"/>
      <c r="E32" s="573"/>
      <c r="F32" s="573"/>
      <c r="G32" s="576" t="s">
        <v>32</v>
      </c>
      <c r="H32" s="578" t="s">
        <v>33</v>
      </c>
      <c r="I32" s="580" t="s">
        <v>34</v>
      </c>
      <c r="J32" s="581"/>
      <c r="K32" s="583" t="s">
        <v>35</v>
      </c>
      <c r="L32" s="585" t="s">
        <v>36</v>
      </c>
      <c r="M32" s="804"/>
    </row>
    <row r="33" spans="1:18" ht="71.400000000000006" customHeight="1">
      <c r="A33" s="574"/>
      <c r="B33" s="575"/>
      <c r="C33" s="575"/>
      <c r="D33" s="575"/>
      <c r="E33" s="575"/>
      <c r="F33" s="575"/>
      <c r="G33" s="577"/>
      <c r="H33" s="579"/>
      <c r="I33" s="805" t="s">
        <v>37</v>
      </c>
      <c r="J33" s="806" t="s">
        <v>38</v>
      </c>
      <c r="K33" s="584"/>
      <c r="L33" s="586"/>
      <c r="M33" s="759"/>
      <c r="N33" s="759"/>
      <c r="O33" s="759"/>
      <c r="P33" s="759"/>
      <c r="Q33" s="759"/>
      <c r="R33" s="759"/>
    </row>
    <row r="34" spans="1:18">
      <c r="A34" s="587" t="s">
        <v>39</v>
      </c>
      <c r="B34" s="588"/>
      <c r="C34" s="588"/>
      <c r="D34" s="588"/>
      <c r="E34" s="588"/>
      <c r="F34" s="589"/>
      <c r="G34" s="807">
        <v>2</v>
      </c>
      <c r="H34" s="808">
        <v>3</v>
      </c>
      <c r="I34" s="809" t="s">
        <v>40</v>
      </c>
      <c r="J34" s="810" t="s">
        <v>41</v>
      </c>
      <c r="K34" s="811">
        <v>6</v>
      </c>
      <c r="L34" s="811">
        <v>7</v>
      </c>
      <c r="M34" s="759"/>
      <c r="N34" s="759"/>
      <c r="O34" s="759"/>
      <c r="P34" s="759"/>
      <c r="Q34" s="759"/>
      <c r="R34" s="759"/>
    </row>
    <row r="35" spans="1:18" ht="26.4">
      <c r="A35" s="812">
        <v>2</v>
      </c>
      <c r="B35" s="812"/>
      <c r="C35" s="813"/>
      <c r="D35" s="814"/>
      <c r="E35" s="812"/>
      <c r="F35" s="815"/>
      <c r="G35" s="814" t="s">
        <v>42</v>
      </c>
      <c r="H35" s="816">
        <v>1</v>
      </c>
      <c r="I35" s="896">
        <v>14300</v>
      </c>
      <c r="J35" s="896">
        <v>9000</v>
      </c>
      <c r="K35" s="897">
        <v>7995.55</v>
      </c>
      <c r="L35" s="896">
        <v>7995.55</v>
      </c>
      <c r="M35" s="817"/>
      <c r="N35" s="817"/>
      <c r="O35" s="817"/>
      <c r="P35" s="817"/>
      <c r="Q35" s="817"/>
      <c r="R35" s="817"/>
    </row>
    <row r="36" spans="1:18" ht="92.4">
      <c r="A36" s="812">
        <v>2</v>
      </c>
      <c r="B36" s="818">
        <v>1</v>
      </c>
      <c r="C36" s="819"/>
      <c r="D36" s="820"/>
      <c r="E36" s="821"/>
      <c r="F36" s="822"/>
      <c r="G36" s="890" t="s">
        <v>43</v>
      </c>
      <c r="H36" s="816">
        <v>2</v>
      </c>
      <c r="I36" s="896">
        <v>0</v>
      </c>
      <c r="J36" s="896">
        <v>0</v>
      </c>
      <c r="K36" s="898">
        <v>0</v>
      </c>
      <c r="L36" s="899">
        <v>0</v>
      </c>
      <c r="M36" s="759"/>
      <c r="N36" s="759"/>
      <c r="O36" s="759"/>
      <c r="P36" s="759"/>
      <c r="Q36" s="759"/>
      <c r="R36" s="759"/>
    </row>
    <row r="37" spans="1:18" ht="39.6">
      <c r="A37" s="823">
        <v>2</v>
      </c>
      <c r="B37" s="823">
        <v>1</v>
      </c>
      <c r="C37" s="824">
        <v>1</v>
      </c>
      <c r="D37" s="825"/>
      <c r="E37" s="823"/>
      <c r="F37" s="826"/>
      <c r="G37" s="881" t="s">
        <v>44</v>
      </c>
      <c r="H37" s="816">
        <v>3</v>
      </c>
      <c r="I37" s="896">
        <v>0</v>
      </c>
      <c r="J37" s="896">
        <v>0</v>
      </c>
      <c r="K37" s="897">
        <v>0</v>
      </c>
      <c r="L37" s="896">
        <v>0</v>
      </c>
      <c r="M37" s="759"/>
      <c r="N37" s="759"/>
      <c r="O37" s="759"/>
      <c r="P37" s="759"/>
      <c r="Q37" s="759"/>
      <c r="R37" s="759"/>
    </row>
    <row r="38" spans="1:18" ht="39.6">
      <c r="A38" s="827">
        <v>2</v>
      </c>
      <c r="B38" s="823">
        <v>1</v>
      </c>
      <c r="C38" s="824">
        <v>1</v>
      </c>
      <c r="D38" s="825">
        <v>1</v>
      </c>
      <c r="E38" s="823"/>
      <c r="F38" s="826"/>
      <c r="G38" s="881" t="s">
        <v>44</v>
      </c>
      <c r="H38" s="816">
        <v>4</v>
      </c>
      <c r="I38" s="896">
        <v>0</v>
      </c>
      <c r="J38" s="896">
        <v>0</v>
      </c>
      <c r="K38" s="896">
        <v>0</v>
      </c>
      <c r="L38" s="896">
        <v>0</v>
      </c>
      <c r="M38" s="759"/>
      <c r="N38" s="759"/>
      <c r="O38" s="759"/>
      <c r="P38" s="759"/>
      <c r="Q38" s="828"/>
      <c r="R38" s="759"/>
    </row>
    <row r="39" spans="1:18" ht="39.6">
      <c r="A39" s="827">
        <v>2</v>
      </c>
      <c r="B39" s="823">
        <v>1</v>
      </c>
      <c r="C39" s="824">
        <v>1</v>
      </c>
      <c r="D39" s="825">
        <v>1</v>
      </c>
      <c r="E39" s="823">
        <v>1</v>
      </c>
      <c r="F39" s="826"/>
      <c r="G39" s="881" t="s">
        <v>45</v>
      </c>
      <c r="H39" s="816">
        <v>5</v>
      </c>
      <c r="I39" s="897">
        <v>0</v>
      </c>
      <c r="J39" s="897">
        <v>0</v>
      </c>
      <c r="K39" s="897">
        <v>0</v>
      </c>
      <c r="L39" s="897">
        <v>0</v>
      </c>
      <c r="M39" s="759"/>
      <c r="N39" s="759"/>
      <c r="O39" s="759"/>
      <c r="P39" s="759"/>
      <c r="Q39" s="828"/>
      <c r="R39" s="759"/>
    </row>
    <row r="40" spans="1:18" ht="39.6">
      <c r="A40" s="827">
        <v>2</v>
      </c>
      <c r="B40" s="823">
        <v>1</v>
      </c>
      <c r="C40" s="824">
        <v>1</v>
      </c>
      <c r="D40" s="825">
        <v>1</v>
      </c>
      <c r="E40" s="823">
        <v>1</v>
      </c>
      <c r="F40" s="826">
        <v>1</v>
      </c>
      <c r="G40" s="881" t="s">
        <v>45</v>
      </c>
      <c r="H40" s="816">
        <v>6</v>
      </c>
      <c r="I40" s="900">
        <v>0</v>
      </c>
      <c r="J40" s="901">
        <v>0</v>
      </c>
      <c r="K40" s="901">
        <v>0</v>
      </c>
      <c r="L40" s="901">
        <v>0</v>
      </c>
      <c r="M40" s="759"/>
      <c r="N40" s="759"/>
      <c r="O40" s="759"/>
      <c r="P40" s="759"/>
      <c r="Q40" s="828"/>
      <c r="R40" s="759"/>
    </row>
    <row r="41" spans="1:18" ht="39.6">
      <c r="A41" s="827">
        <v>2</v>
      </c>
      <c r="B41" s="823">
        <v>1</v>
      </c>
      <c r="C41" s="824">
        <v>1</v>
      </c>
      <c r="D41" s="825">
        <v>1</v>
      </c>
      <c r="E41" s="823">
        <v>2</v>
      </c>
      <c r="F41" s="826"/>
      <c r="G41" s="881" t="s">
        <v>46</v>
      </c>
      <c r="H41" s="816">
        <v>7</v>
      </c>
      <c r="I41" s="897">
        <v>0</v>
      </c>
      <c r="J41" s="897">
        <v>0</v>
      </c>
      <c r="K41" s="897">
        <v>0</v>
      </c>
      <c r="L41" s="897">
        <v>0</v>
      </c>
      <c r="M41" s="759"/>
      <c r="N41" s="759"/>
      <c r="O41" s="759"/>
      <c r="P41" s="759"/>
      <c r="Q41" s="828"/>
      <c r="R41" s="759"/>
    </row>
    <row r="42" spans="1:18" ht="39.6">
      <c r="A42" s="827">
        <v>2</v>
      </c>
      <c r="B42" s="823">
        <v>1</v>
      </c>
      <c r="C42" s="824">
        <v>1</v>
      </c>
      <c r="D42" s="825">
        <v>1</v>
      </c>
      <c r="E42" s="823">
        <v>2</v>
      </c>
      <c r="F42" s="826">
        <v>1</v>
      </c>
      <c r="G42" s="881" t="s">
        <v>46</v>
      </c>
      <c r="H42" s="816">
        <v>8</v>
      </c>
      <c r="I42" s="901">
        <v>0</v>
      </c>
      <c r="J42" s="902">
        <v>0</v>
      </c>
      <c r="K42" s="901">
        <v>0</v>
      </c>
      <c r="L42" s="902">
        <v>0</v>
      </c>
      <c r="M42" s="759"/>
      <c r="N42" s="759"/>
      <c r="O42" s="759"/>
      <c r="P42" s="759"/>
      <c r="Q42" s="828"/>
      <c r="R42" s="759"/>
    </row>
    <row r="43" spans="1:18" ht="39.6">
      <c r="A43" s="827">
        <v>2</v>
      </c>
      <c r="B43" s="823">
        <v>1</v>
      </c>
      <c r="C43" s="824">
        <v>2</v>
      </c>
      <c r="D43" s="825"/>
      <c r="E43" s="823"/>
      <c r="F43" s="826"/>
      <c r="G43" s="881" t="s">
        <v>47</v>
      </c>
      <c r="H43" s="816">
        <v>9</v>
      </c>
      <c r="I43" s="897">
        <v>0</v>
      </c>
      <c r="J43" s="896">
        <v>0</v>
      </c>
      <c r="K43" s="897">
        <v>0</v>
      </c>
      <c r="L43" s="896">
        <v>0</v>
      </c>
      <c r="M43" s="759"/>
      <c r="N43" s="759"/>
      <c r="O43" s="759"/>
      <c r="P43" s="759"/>
      <c r="Q43" s="828"/>
      <c r="R43" s="759"/>
    </row>
    <row r="44" spans="1:18" ht="39.6">
      <c r="A44" s="827">
        <v>2</v>
      </c>
      <c r="B44" s="823">
        <v>1</v>
      </c>
      <c r="C44" s="824">
        <v>2</v>
      </c>
      <c r="D44" s="825">
        <v>1</v>
      </c>
      <c r="E44" s="823"/>
      <c r="F44" s="826"/>
      <c r="G44" s="825" t="s">
        <v>47</v>
      </c>
      <c r="H44" s="816">
        <v>10</v>
      </c>
      <c r="I44" s="897">
        <v>0</v>
      </c>
      <c r="J44" s="896">
        <v>0</v>
      </c>
      <c r="K44" s="896">
        <v>0</v>
      </c>
      <c r="L44" s="896">
        <v>0</v>
      </c>
      <c r="M44" s="759"/>
      <c r="N44" s="759"/>
      <c r="O44" s="759"/>
      <c r="P44" s="759"/>
      <c r="Q44" s="759"/>
      <c r="R44" s="759"/>
    </row>
    <row r="45" spans="1:18" ht="39.6">
      <c r="A45" s="827">
        <v>2</v>
      </c>
      <c r="B45" s="823">
        <v>1</v>
      </c>
      <c r="C45" s="824">
        <v>2</v>
      </c>
      <c r="D45" s="825">
        <v>1</v>
      </c>
      <c r="E45" s="823">
        <v>1</v>
      </c>
      <c r="F45" s="826"/>
      <c r="G45" s="825" t="s">
        <v>47</v>
      </c>
      <c r="H45" s="816">
        <v>11</v>
      </c>
      <c r="I45" s="896">
        <v>0</v>
      </c>
      <c r="J45" s="896">
        <v>0</v>
      </c>
      <c r="K45" s="896">
        <v>0</v>
      </c>
      <c r="L45" s="896">
        <v>0</v>
      </c>
      <c r="M45" s="759"/>
      <c r="N45" s="759"/>
      <c r="O45" s="759"/>
      <c r="P45" s="759"/>
      <c r="Q45" s="828"/>
      <c r="R45" s="759"/>
    </row>
    <row r="46" spans="1:18" ht="39.6">
      <c r="A46" s="827">
        <v>2</v>
      </c>
      <c r="B46" s="823">
        <v>1</v>
      </c>
      <c r="C46" s="824">
        <v>2</v>
      </c>
      <c r="D46" s="825">
        <v>1</v>
      </c>
      <c r="E46" s="823">
        <v>1</v>
      </c>
      <c r="F46" s="826">
        <v>1</v>
      </c>
      <c r="G46" s="825" t="s">
        <v>47</v>
      </c>
      <c r="H46" s="816">
        <v>12</v>
      </c>
      <c r="I46" s="902">
        <v>0</v>
      </c>
      <c r="J46" s="901">
        <v>0</v>
      </c>
      <c r="K46" s="901">
        <v>0</v>
      </c>
      <c r="L46" s="901">
        <v>0</v>
      </c>
      <c r="M46" s="759"/>
      <c r="N46" s="759"/>
      <c r="O46" s="759"/>
      <c r="P46" s="759"/>
      <c r="Q46" s="828"/>
      <c r="R46" s="759"/>
    </row>
    <row r="47" spans="1:18" ht="52.8">
      <c r="A47" s="829">
        <v>2</v>
      </c>
      <c r="B47" s="830">
        <v>2</v>
      </c>
      <c r="C47" s="819"/>
      <c r="D47" s="820"/>
      <c r="E47" s="821"/>
      <c r="F47" s="822"/>
      <c r="G47" s="890" t="s">
        <v>48</v>
      </c>
      <c r="H47" s="816">
        <v>13</v>
      </c>
      <c r="I47" s="903">
        <v>9400</v>
      </c>
      <c r="J47" s="904">
        <v>6400</v>
      </c>
      <c r="K47" s="903">
        <v>6036.3</v>
      </c>
      <c r="L47" s="903">
        <v>6036.3</v>
      </c>
      <c r="M47" s="759"/>
      <c r="N47" s="759"/>
      <c r="O47" s="759"/>
      <c r="P47" s="759"/>
      <c r="Q47" s="759"/>
      <c r="R47" s="759"/>
    </row>
    <row r="48" spans="1:18" ht="52.8">
      <c r="A48" s="827">
        <v>2</v>
      </c>
      <c r="B48" s="823">
        <v>2</v>
      </c>
      <c r="C48" s="824">
        <v>1</v>
      </c>
      <c r="D48" s="825"/>
      <c r="E48" s="823"/>
      <c r="F48" s="826"/>
      <c r="G48" s="820" t="s">
        <v>48</v>
      </c>
      <c r="H48" s="816">
        <v>14</v>
      </c>
      <c r="I48" s="896">
        <v>9400</v>
      </c>
      <c r="J48" s="897">
        <v>6400</v>
      </c>
      <c r="K48" s="896">
        <v>6036.3</v>
      </c>
      <c r="L48" s="897">
        <v>6036.3</v>
      </c>
      <c r="M48" s="759"/>
      <c r="N48" s="759"/>
      <c r="O48" s="759"/>
      <c r="P48" s="759"/>
      <c r="Q48" s="759"/>
      <c r="R48" s="828"/>
    </row>
    <row r="49" spans="1:18" ht="52.8">
      <c r="A49" s="827">
        <v>2</v>
      </c>
      <c r="B49" s="823">
        <v>2</v>
      </c>
      <c r="C49" s="824">
        <v>1</v>
      </c>
      <c r="D49" s="825">
        <v>1</v>
      </c>
      <c r="E49" s="823"/>
      <c r="F49" s="826"/>
      <c r="G49" s="820" t="s">
        <v>48</v>
      </c>
      <c r="H49" s="816">
        <v>15</v>
      </c>
      <c r="I49" s="896">
        <v>9400</v>
      </c>
      <c r="J49" s="897">
        <v>6400</v>
      </c>
      <c r="K49" s="899">
        <v>6036.3</v>
      </c>
      <c r="L49" s="899">
        <v>6036.3</v>
      </c>
      <c r="M49" s="759"/>
      <c r="N49" s="759"/>
      <c r="O49" s="759"/>
      <c r="P49" s="759"/>
      <c r="Q49" s="828"/>
      <c r="R49" s="759"/>
    </row>
    <row r="50" spans="1:18" ht="52.8">
      <c r="A50" s="831">
        <v>2</v>
      </c>
      <c r="B50" s="832">
        <v>2</v>
      </c>
      <c r="C50" s="833">
        <v>1</v>
      </c>
      <c r="D50" s="834">
        <v>1</v>
      </c>
      <c r="E50" s="832">
        <v>1</v>
      </c>
      <c r="F50" s="835"/>
      <c r="G50" s="820" t="s">
        <v>48</v>
      </c>
      <c r="H50" s="816">
        <v>16</v>
      </c>
      <c r="I50" s="905">
        <v>9400</v>
      </c>
      <c r="J50" s="905">
        <v>6400</v>
      </c>
      <c r="K50" s="906">
        <v>6036.3</v>
      </c>
      <c r="L50" s="906">
        <v>6036.3</v>
      </c>
      <c r="M50" s="759"/>
      <c r="N50" s="759"/>
      <c r="O50" s="759"/>
      <c r="P50" s="759"/>
      <c r="Q50" s="828"/>
      <c r="R50" s="759"/>
    </row>
    <row r="51" spans="1:18" ht="26.4">
      <c r="A51" s="827">
        <v>2</v>
      </c>
      <c r="B51" s="823">
        <v>2</v>
      </c>
      <c r="C51" s="824">
        <v>1</v>
      </c>
      <c r="D51" s="825">
        <v>1</v>
      </c>
      <c r="E51" s="823">
        <v>1</v>
      </c>
      <c r="F51" s="836">
        <v>1</v>
      </c>
      <c r="G51" s="825" t="s">
        <v>49</v>
      </c>
      <c r="H51" s="816">
        <v>17</v>
      </c>
      <c r="I51" s="901">
        <v>0</v>
      </c>
      <c r="J51" s="901">
        <v>0</v>
      </c>
      <c r="K51" s="901">
        <v>0</v>
      </c>
      <c r="L51" s="901">
        <v>0</v>
      </c>
      <c r="M51" s="759"/>
      <c r="N51" s="759"/>
      <c r="O51" s="759"/>
      <c r="P51" s="759"/>
      <c r="Q51" s="828"/>
      <c r="R51" s="759"/>
    </row>
    <row r="52" spans="1:18" ht="105.6">
      <c r="A52" s="827">
        <v>2</v>
      </c>
      <c r="B52" s="823">
        <v>2</v>
      </c>
      <c r="C52" s="824">
        <v>1</v>
      </c>
      <c r="D52" s="825">
        <v>1</v>
      </c>
      <c r="E52" s="823">
        <v>1</v>
      </c>
      <c r="F52" s="826">
        <v>2</v>
      </c>
      <c r="G52" s="825" t="s">
        <v>50</v>
      </c>
      <c r="H52" s="816">
        <v>18</v>
      </c>
      <c r="I52" s="901">
        <v>0</v>
      </c>
      <c r="J52" s="901">
        <v>0</v>
      </c>
      <c r="K52" s="901">
        <v>0</v>
      </c>
      <c r="L52" s="901">
        <v>0</v>
      </c>
      <c r="M52" s="759"/>
      <c r="N52" s="759"/>
      <c r="O52" s="759"/>
      <c r="P52" s="759"/>
      <c r="Q52" s="828"/>
      <c r="R52" s="759"/>
    </row>
    <row r="53" spans="1:18" ht="79.2">
      <c r="A53" s="827">
        <v>2</v>
      </c>
      <c r="B53" s="823">
        <v>2</v>
      </c>
      <c r="C53" s="824">
        <v>1</v>
      </c>
      <c r="D53" s="825">
        <v>1</v>
      </c>
      <c r="E53" s="823">
        <v>1</v>
      </c>
      <c r="F53" s="826">
        <v>5</v>
      </c>
      <c r="G53" s="825" t="s">
        <v>51</v>
      </c>
      <c r="H53" s="816">
        <v>19</v>
      </c>
      <c r="I53" s="901">
        <v>0</v>
      </c>
      <c r="J53" s="901">
        <v>0</v>
      </c>
      <c r="K53" s="901">
        <v>0</v>
      </c>
      <c r="L53" s="901">
        <v>0</v>
      </c>
      <c r="M53" s="759"/>
      <c r="N53" s="759"/>
      <c r="O53" s="759"/>
      <c r="P53" s="759"/>
      <c r="Q53" s="828"/>
      <c r="R53" s="759"/>
    </row>
    <row r="54" spans="1:18" ht="105.6">
      <c r="A54" s="827">
        <v>2</v>
      </c>
      <c r="B54" s="823">
        <v>2</v>
      </c>
      <c r="C54" s="824">
        <v>1</v>
      </c>
      <c r="D54" s="825">
        <v>1</v>
      </c>
      <c r="E54" s="823">
        <v>1</v>
      </c>
      <c r="F54" s="826">
        <v>6</v>
      </c>
      <c r="G54" s="825" t="s">
        <v>52</v>
      </c>
      <c r="H54" s="816">
        <v>20</v>
      </c>
      <c r="I54" s="901">
        <v>9400</v>
      </c>
      <c r="J54" s="901">
        <v>6400</v>
      </c>
      <c r="K54" s="901">
        <v>6036.3</v>
      </c>
      <c r="L54" s="901">
        <v>6036.3</v>
      </c>
      <c r="M54" s="759"/>
      <c r="N54" s="759"/>
      <c r="O54" s="759"/>
      <c r="P54" s="759"/>
      <c r="Q54" s="828"/>
      <c r="R54" s="759"/>
    </row>
    <row r="55" spans="1:18" ht="92.4">
      <c r="A55" s="837">
        <v>2</v>
      </c>
      <c r="B55" s="821">
        <v>2</v>
      </c>
      <c r="C55" s="819">
        <v>1</v>
      </c>
      <c r="D55" s="820">
        <v>1</v>
      </c>
      <c r="E55" s="821">
        <v>1</v>
      </c>
      <c r="F55" s="822">
        <v>7</v>
      </c>
      <c r="G55" s="820" t="s">
        <v>53</v>
      </c>
      <c r="H55" s="816">
        <v>21</v>
      </c>
      <c r="I55" s="901">
        <v>0</v>
      </c>
      <c r="J55" s="901">
        <v>0</v>
      </c>
      <c r="K55" s="901">
        <v>0</v>
      </c>
      <c r="L55" s="901">
        <v>0</v>
      </c>
      <c r="M55" s="759"/>
      <c r="N55" s="759"/>
      <c r="O55" s="759"/>
      <c r="P55" s="759"/>
      <c r="Q55" s="828"/>
      <c r="R55" s="759"/>
    </row>
    <row r="56" spans="1:18" ht="39.6">
      <c r="A56" s="827">
        <v>2</v>
      </c>
      <c r="B56" s="823">
        <v>2</v>
      </c>
      <c r="C56" s="824">
        <v>1</v>
      </c>
      <c r="D56" s="825">
        <v>1</v>
      </c>
      <c r="E56" s="823">
        <v>1</v>
      </c>
      <c r="F56" s="826">
        <v>11</v>
      </c>
      <c r="G56" s="825" t="s">
        <v>54</v>
      </c>
      <c r="H56" s="816">
        <v>22</v>
      </c>
      <c r="I56" s="901">
        <v>0</v>
      </c>
      <c r="J56" s="901">
        <v>0</v>
      </c>
      <c r="K56" s="901">
        <v>0</v>
      </c>
      <c r="L56" s="901">
        <v>0</v>
      </c>
      <c r="M56" s="759"/>
      <c r="N56" s="759"/>
      <c r="O56" s="759"/>
      <c r="P56" s="759"/>
      <c r="Q56" s="828"/>
      <c r="R56" s="759"/>
    </row>
    <row r="57" spans="1:18" ht="66">
      <c r="A57" s="831">
        <v>2</v>
      </c>
      <c r="B57" s="838">
        <v>2</v>
      </c>
      <c r="C57" s="839">
        <v>1</v>
      </c>
      <c r="D57" s="839">
        <v>1</v>
      </c>
      <c r="E57" s="839">
        <v>1</v>
      </c>
      <c r="F57" s="840">
        <v>12</v>
      </c>
      <c r="G57" s="841" t="s">
        <v>55</v>
      </c>
      <c r="H57" s="816">
        <v>23</v>
      </c>
      <c r="I57" s="901">
        <v>0</v>
      </c>
      <c r="J57" s="901">
        <v>0</v>
      </c>
      <c r="K57" s="901">
        <v>0</v>
      </c>
      <c r="L57" s="901">
        <v>0</v>
      </c>
      <c r="M57" s="759"/>
      <c r="N57" s="759"/>
      <c r="O57" s="759"/>
      <c r="P57" s="759"/>
      <c r="Q57" s="828"/>
      <c r="R57" s="759"/>
    </row>
    <row r="58" spans="1:18" ht="92.4">
      <c r="A58" s="827">
        <v>2</v>
      </c>
      <c r="B58" s="823">
        <v>2</v>
      </c>
      <c r="C58" s="824">
        <v>1</v>
      </c>
      <c r="D58" s="824">
        <v>1</v>
      </c>
      <c r="E58" s="824">
        <v>1</v>
      </c>
      <c r="F58" s="826">
        <v>14</v>
      </c>
      <c r="G58" s="842" t="s">
        <v>56</v>
      </c>
      <c r="H58" s="816">
        <v>24</v>
      </c>
      <c r="I58" s="901">
        <v>0</v>
      </c>
      <c r="J58" s="902">
        <v>0</v>
      </c>
      <c r="K58" s="902">
        <v>0</v>
      </c>
      <c r="L58" s="902">
        <v>0</v>
      </c>
      <c r="M58" s="759"/>
      <c r="N58" s="759"/>
      <c r="O58" s="759"/>
      <c r="P58" s="759"/>
      <c r="Q58" s="828"/>
      <c r="R58" s="759"/>
    </row>
    <row r="59" spans="1:18" ht="105.6">
      <c r="A59" s="827">
        <v>2</v>
      </c>
      <c r="B59" s="823">
        <v>2</v>
      </c>
      <c r="C59" s="824">
        <v>1</v>
      </c>
      <c r="D59" s="824">
        <v>1</v>
      </c>
      <c r="E59" s="824">
        <v>1</v>
      </c>
      <c r="F59" s="826">
        <v>15</v>
      </c>
      <c r="G59" s="825" t="s">
        <v>57</v>
      </c>
      <c r="H59" s="816">
        <v>25</v>
      </c>
      <c r="I59" s="901">
        <v>0</v>
      </c>
      <c r="J59" s="901">
        <v>0</v>
      </c>
      <c r="K59" s="901">
        <v>0</v>
      </c>
      <c r="L59" s="901">
        <v>0</v>
      </c>
      <c r="M59" s="759"/>
      <c r="N59" s="759"/>
      <c r="O59" s="759"/>
      <c r="P59" s="759"/>
      <c r="Q59" s="828"/>
      <c r="R59" s="759"/>
    </row>
    <row r="60" spans="1:18" ht="52.8">
      <c r="A60" s="827">
        <v>2</v>
      </c>
      <c r="B60" s="823">
        <v>2</v>
      </c>
      <c r="C60" s="824">
        <v>1</v>
      </c>
      <c r="D60" s="824">
        <v>1</v>
      </c>
      <c r="E60" s="824">
        <v>1</v>
      </c>
      <c r="F60" s="826">
        <v>16</v>
      </c>
      <c r="G60" s="825" t="s">
        <v>58</v>
      </c>
      <c r="H60" s="816">
        <v>26</v>
      </c>
      <c r="I60" s="901">
        <v>0</v>
      </c>
      <c r="J60" s="901">
        <v>0</v>
      </c>
      <c r="K60" s="901">
        <v>0</v>
      </c>
      <c r="L60" s="901">
        <v>0</v>
      </c>
      <c r="M60" s="759"/>
      <c r="N60" s="759"/>
      <c r="O60" s="759"/>
      <c r="P60" s="759"/>
      <c r="Q60" s="828"/>
      <c r="R60" s="759"/>
    </row>
    <row r="61" spans="1:18" ht="79.2">
      <c r="A61" s="827">
        <v>2</v>
      </c>
      <c r="B61" s="823">
        <v>2</v>
      </c>
      <c r="C61" s="824">
        <v>1</v>
      </c>
      <c r="D61" s="824">
        <v>1</v>
      </c>
      <c r="E61" s="824">
        <v>1</v>
      </c>
      <c r="F61" s="826">
        <v>17</v>
      </c>
      <c r="G61" s="825" t="s">
        <v>59</v>
      </c>
      <c r="H61" s="816">
        <v>27</v>
      </c>
      <c r="I61" s="901">
        <v>0</v>
      </c>
      <c r="J61" s="902">
        <v>0</v>
      </c>
      <c r="K61" s="902">
        <v>0</v>
      </c>
      <c r="L61" s="902">
        <v>0</v>
      </c>
      <c r="M61" s="759"/>
      <c r="N61" s="759"/>
      <c r="O61" s="759"/>
      <c r="P61" s="759"/>
      <c r="Q61" s="828"/>
      <c r="R61" s="759"/>
    </row>
    <row r="62" spans="1:18" ht="66">
      <c r="A62" s="827">
        <v>2</v>
      </c>
      <c r="B62" s="823">
        <v>2</v>
      </c>
      <c r="C62" s="824">
        <v>1</v>
      </c>
      <c r="D62" s="824">
        <v>1</v>
      </c>
      <c r="E62" s="824">
        <v>1</v>
      </c>
      <c r="F62" s="826">
        <v>20</v>
      </c>
      <c r="G62" s="825" t="s">
        <v>60</v>
      </c>
      <c r="H62" s="816">
        <v>28</v>
      </c>
      <c r="I62" s="901">
        <v>0</v>
      </c>
      <c r="J62" s="901">
        <v>0</v>
      </c>
      <c r="K62" s="901">
        <v>0</v>
      </c>
      <c r="L62" s="901">
        <v>0</v>
      </c>
      <c r="M62" s="759"/>
      <c r="N62" s="759"/>
      <c r="O62" s="759"/>
      <c r="P62" s="759"/>
      <c r="Q62" s="828"/>
      <c r="R62" s="759"/>
    </row>
    <row r="63" spans="1:18" ht="105.6">
      <c r="A63" s="827">
        <v>2</v>
      </c>
      <c r="B63" s="823">
        <v>2</v>
      </c>
      <c r="C63" s="824">
        <v>1</v>
      </c>
      <c r="D63" s="824">
        <v>1</v>
      </c>
      <c r="E63" s="824">
        <v>1</v>
      </c>
      <c r="F63" s="826">
        <v>21</v>
      </c>
      <c r="G63" s="825" t="s">
        <v>61</v>
      </c>
      <c r="H63" s="816">
        <v>29</v>
      </c>
      <c r="I63" s="901">
        <v>0</v>
      </c>
      <c r="J63" s="901">
        <v>0</v>
      </c>
      <c r="K63" s="901">
        <v>0</v>
      </c>
      <c r="L63" s="901">
        <v>0</v>
      </c>
      <c r="M63" s="759"/>
      <c r="N63" s="759"/>
      <c r="O63" s="759"/>
      <c r="P63" s="759"/>
      <c r="Q63" s="828"/>
      <c r="R63" s="759"/>
    </row>
    <row r="64" spans="1:18" ht="39.6">
      <c r="A64" s="827">
        <v>2</v>
      </c>
      <c r="B64" s="823">
        <v>2</v>
      </c>
      <c r="C64" s="824">
        <v>1</v>
      </c>
      <c r="D64" s="824">
        <v>1</v>
      </c>
      <c r="E64" s="824">
        <v>1</v>
      </c>
      <c r="F64" s="826">
        <v>22</v>
      </c>
      <c r="G64" s="825" t="s">
        <v>62</v>
      </c>
      <c r="H64" s="816">
        <v>30</v>
      </c>
      <c r="I64" s="901">
        <v>0</v>
      </c>
      <c r="J64" s="901">
        <v>0</v>
      </c>
      <c r="K64" s="901">
        <v>0</v>
      </c>
      <c r="L64" s="901">
        <v>0</v>
      </c>
      <c r="M64" s="759"/>
      <c r="N64" s="759"/>
      <c r="O64" s="759"/>
      <c r="P64" s="759"/>
      <c r="Q64" s="828"/>
      <c r="R64" s="759"/>
    </row>
    <row r="65" spans="1:18" ht="26.4">
      <c r="A65" s="827">
        <v>2</v>
      </c>
      <c r="B65" s="823">
        <v>2</v>
      </c>
      <c r="C65" s="824">
        <v>1</v>
      </c>
      <c r="D65" s="824">
        <v>1</v>
      </c>
      <c r="E65" s="824">
        <v>1</v>
      </c>
      <c r="F65" s="826">
        <v>23</v>
      </c>
      <c r="G65" s="825" t="s">
        <v>63</v>
      </c>
      <c r="H65" s="816">
        <v>31</v>
      </c>
      <c r="I65" s="901">
        <v>0</v>
      </c>
      <c r="J65" s="901">
        <v>0</v>
      </c>
      <c r="K65" s="901">
        <v>0</v>
      </c>
      <c r="L65" s="901">
        <v>0</v>
      </c>
      <c r="M65" s="759"/>
      <c r="N65" s="759"/>
      <c r="O65" s="759"/>
      <c r="P65" s="759"/>
      <c r="Q65" s="828"/>
      <c r="R65" s="759"/>
    </row>
    <row r="66" spans="1:18" ht="52.8">
      <c r="A66" s="843">
        <v>2</v>
      </c>
      <c r="B66" s="823">
        <v>2</v>
      </c>
      <c r="C66" s="824">
        <v>1</v>
      </c>
      <c r="D66" s="824">
        <v>1</v>
      </c>
      <c r="E66" s="824">
        <v>1</v>
      </c>
      <c r="F66" s="826">
        <v>24</v>
      </c>
      <c r="G66" s="825" t="s">
        <v>64</v>
      </c>
      <c r="H66" s="816">
        <v>32</v>
      </c>
      <c r="I66" s="901">
        <v>0</v>
      </c>
      <c r="J66" s="901">
        <v>0</v>
      </c>
      <c r="K66" s="901">
        <v>0</v>
      </c>
      <c r="L66" s="901">
        <v>0</v>
      </c>
      <c r="M66" s="759"/>
      <c r="N66" s="759"/>
      <c r="O66" s="759"/>
      <c r="P66" s="759"/>
      <c r="Q66" s="828"/>
      <c r="R66" s="759"/>
    </row>
    <row r="67" spans="1:18" ht="66">
      <c r="A67" s="827">
        <v>2</v>
      </c>
      <c r="B67" s="823">
        <v>2</v>
      </c>
      <c r="C67" s="824">
        <v>1</v>
      </c>
      <c r="D67" s="824">
        <v>1</v>
      </c>
      <c r="E67" s="824">
        <v>1</v>
      </c>
      <c r="F67" s="826">
        <v>30</v>
      </c>
      <c r="G67" s="825" t="s">
        <v>65</v>
      </c>
      <c r="H67" s="816">
        <v>33</v>
      </c>
      <c r="I67" s="901">
        <v>0</v>
      </c>
      <c r="J67" s="901">
        <v>0</v>
      </c>
      <c r="K67" s="901">
        <v>0</v>
      </c>
      <c r="L67" s="901">
        <v>0</v>
      </c>
      <c r="M67" s="759"/>
      <c r="N67" s="759"/>
      <c r="O67" s="759"/>
      <c r="P67" s="759"/>
      <c r="Q67" s="828"/>
      <c r="R67" s="759"/>
    </row>
    <row r="68" spans="1:18" ht="26.4">
      <c r="A68" s="844">
        <v>2</v>
      </c>
      <c r="B68" s="845">
        <v>3</v>
      </c>
      <c r="C68" s="818"/>
      <c r="D68" s="819"/>
      <c r="E68" s="819"/>
      <c r="F68" s="822"/>
      <c r="G68" s="891" t="s">
        <v>66</v>
      </c>
      <c r="H68" s="816">
        <v>34</v>
      </c>
      <c r="I68" s="903">
        <v>0</v>
      </c>
      <c r="J68" s="903">
        <v>0</v>
      </c>
      <c r="K68" s="903">
        <v>0</v>
      </c>
      <c r="L68" s="903">
        <v>0</v>
      </c>
      <c r="M68" s="759"/>
      <c r="N68" s="759"/>
      <c r="O68" s="759"/>
      <c r="P68" s="759"/>
      <c r="Q68" s="759"/>
      <c r="R68" s="759"/>
    </row>
    <row r="69" spans="1:18" ht="15.6">
      <c r="A69" s="827">
        <v>2</v>
      </c>
      <c r="B69" s="823">
        <v>3</v>
      </c>
      <c r="C69" s="824">
        <v>1</v>
      </c>
      <c r="D69" s="824"/>
      <c r="E69" s="824"/>
      <c r="F69" s="826"/>
      <c r="G69" s="825" t="s">
        <v>67</v>
      </c>
      <c r="H69" s="816">
        <v>35</v>
      </c>
      <c r="I69" s="896">
        <v>0</v>
      </c>
      <c r="J69" s="896">
        <v>0</v>
      </c>
      <c r="K69" s="896">
        <v>0</v>
      </c>
      <c r="L69" s="896">
        <v>0</v>
      </c>
      <c r="M69" s="759"/>
      <c r="N69" s="759"/>
      <c r="O69" s="759"/>
      <c r="P69" s="759"/>
      <c r="Q69" s="759"/>
      <c r="R69" s="828"/>
    </row>
    <row r="70" spans="1:18" ht="39.6">
      <c r="A70" s="827">
        <v>2</v>
      </c>
      <c r="B70" s="823">
        <v>3</v>
      </c>
      <c r="C70" s="824">
        <v>1</v>
      </c>
      <c r="D70" s="824">
        <v>1</v>
      </c>
      <c r="E70" s="824"/>
      <c r="F70" s="826"/>
      <c r="G70" s="881" t="s">
        <v>68</v>
      </c>
      <c r="H70" s="816">
        <v>36</v>
      </c>
      <c r="I70" s="896">
        <v>0</v>
      </c>
      <c r="J70" s="907">
        <v>0</v>
      </c>
      <c r="K70" s="897">
        <v>0</v>
      </c>
      <c r="L70" s="896">
        <v>0</v>
      </c>
      <c r="M70" s="759"/>
      <c r="N70" s="759"/>
      <c r="O70" s="759"/>
      <c r="P70" s="759"/>
      <c r="Q70" s="828"/>
      <c r="R70" s="759"/>
    </row>
    <row r="71" spans="1:18" ht="39.6">
      <c r="A71" s="827">
        <v>2</v>
      </c>
      <c r="B71" s="823">
        <v>3</v>
      </c>
      <c r="C71" s="824">
        <v>1</v>
      </c>
      <c r="D71" s="824">
        <v>1</v>
      </c>
      <c r="E71" s="824">
        <v>1</v>
      </c>
      <c r="F71" s="826"/>
      <c r="G71" s="825" t="s">
        <v>68</v>
      </c>
      <c r="H71" s="816">
        <v>37</v>
      </c>
      <c r="I71" s="896">
        <v>0</v>
      </c>
      <c r="J71" s="907">
        <v>0</v>
      </c>
      <c r="K71" s="897">
        <v>0</v>
      </c>
      <c r="L71" s="896">
        <v>0</v>
      </c>
      <c r="M71" s="759"/>
      <c r="N71" s="759"/>
      <c r="O71" s="759"/>
      <c r="P71" s="759"/>
      <c r="Q71" s="828"/>
      <c r="R71" s="759"/>
    </row>
    <row r="72" spans="1:18" ht="79.2">
      <c r="A72" s="827">
        <v>2</v>
      </c>
      <c r="B72" s="823">
        <v>3</v>
      </c>
      <c r="C72" s="824">
        <v>1</v>
      </c>
      <c r="D72" s="824">
        <v>1</v>
      </c>
      <c r="E72" s="824">
        <v>1</v>
      </c>
      <c r="F72" s="826">
        <v>1</v>
      </c>
      <c r="G72" s="825" t="s">
        <v>69</v>
      </c>
      <c r="H72" s="816">
        <v>38</v>
      </c>
      <c r="I72" s="902">
        <v>0</v>
      </c>
      <c r="J72" s="902">
        <v>0</v>
      </c>
      <c r="K72" s="902">
        <v>0</v>
      </c>
      <c r="L72" s="902">
        <v>0</v>
      </c>
      <c r="M72" s="846"/>
      <c r="N72" s="846"/>
      <c r="O72" s="846"/>
      <c r="P72" s="846"/>
      <c r="Q72" s="828"/>
      <c r="R72" s="759"/>
    </row>
    <row r="73" spans="1:18" ht="105.6">
      <c r="A73" s="827">
        <v>2</v>
      </c>
      <c r="B73" s="821">
        <v>3</v>
      </c>
      <c r="C73" s="819">
        <v>1</v>
      </c>
      <c r="D73" s="819">
        <v>1</v>
      </c>
      <c r="E73" s="819">
        <v>1</v>
      </c>
      <c r="F73" s="822">
        <v>2</v>
      </c>
      <c r="G73" s="820" t="s">
        <v>70</v>
      </c>
      <c r="H73" s="816">
        <v>39</v>
      </c>
      <c r="I73" s="900">
        <v>0</v>
      </c>
      <c r="J73" s="900">
        <v>0</v>
      </c>
      <c r="K73" s="900">
        <v>0</v>
      </c>
      <c r="L73" s="900">
        <v>0</v>
      </c>
      <c r="M73" s="759"/>
      <c r="N73" s="759"/>
      <c r="O73" s="759"/>
      <c r="P73" s="759"/>
      <c r="Q73" s="828"/>
      <c r="R73" s="759"/>
    </row>
    <row r="74" spans="1:18" ht="66">
      <c r="A74" s="823">
        <v>2</v>
      </c>
      <c r="B74" s="824">
        <v>3</v>
      </c>
      <c r="C74" s="824">
        <v>1</v>
      </c>
      <c r="D74" s="824">
        <v>1</v>
      </c>
      <c r="E74" s="824">
        <v>1</v>
      </c>
      <c r="F74" s="826">
        <v>3</v>
      </c>
      <c r="G74" s="825" t="s">
        <v>71</v>
      </c>
      <c r="H74" s="816">
        <v>40</v>
      </c>
      <c r="I74" s="902">
        <v>0</v>
      </c>
      <c r="J74" s="902">
        <v>0</v>
      </c>
      <c r="K74" s="902">
        <v>0</v>
      </c>
      <c r="L74" s="902">
        <v>0</v>
      </c>
      <c r="M74" s="759"/>
      <c r="N74" s="759"/>
      <c r="O74" s="759"/>
      <c r="P74" s="759"/>
      <c r="Q74" s="828"/>
      <c r="R74" s="759"/>
    </row>
    <row r="75" spans="1:18" ht="132">
      <c r="A75" s="821">
        <v>2</v>
      </c>
      <c r="B75" s="819">
        <v>3</v>
      </c>
      <c r="C75" s="819">
        <v>1</v>
      </c>
      <c r="D75" s="819">
        <v>2</v>
      </c>
      <c r="E75" s="819"/>
      <c r="F75" s="822"/>
      <c r="G75" s="882" t="s">
        <v>72</v>
      </c>
      <c r="H75" s="816">
        <v>41</v>
      </c>
      <c r="I75" s="903">
        <v>0</v>
      </c>
      <c r="J75" s="908">
        <v>0</v>
      </c>
      <c r="K75" s="904">
        <v>0</v>
      </c>
      <c r="L75" s="904">
        <v>0</v>
      </c>
      <c r="M75" s="759"/>
      <c r="N75" s="759"/>
      <c r="O75" s="759"/>
      <c r="P75" s="759"/>
      <c r="Q75" s="828"/>
      <c r="R75" s="759"/>
    </row>
    <row r="76" spans="1:18" ht="132">
      <c r="A76" s="832">
        <v>2</v>
      </c>
      <c r="B76" s="833">
        <v>3</v>
      </c>
      <c r="C76" s="833">
        <v>1</v>
      </c>
      <c r="D76" s="833">
        <v>2</v>
      </c>
      <c r="E76" s="833">
        <v>1</v>
      </c>
      <c r="F76" s="835"/>
      <c r="G76" s="882" t="s">
        <v>72</v>
      </c>
      <c r="H76" s="816">
        <v>42</v>
      </c>
      <c r="I76" s="899">
        <v>0</v>
      </c>
      <c r="J76" s="909">
        <v>0</v>
      </c>
      <c r="K76" s="898">
        <v>0</v>
      </c>
      <c r="L76" s="897">
        <v>0</v>
      </c>
      <c r="M76" s="759"/>
      <c r="N76" s="759"/>
      <c r="O76" s="759"/>
      <c r="P76" s="759"/>
      <c r="Q76" s="828"/>
      <c r="R76" s="759"/>
    </row>
    <row r="77" spans="1:18" ht="79.2">
      <c r="A77" s="823">
        <v>2</v>
      </c>
      <c r="B77" s="824">
        <v>3</v>
      </c>
      <c r="C77" s="824">
        <v>1</v>
      </c>
      <c r="D77" s="824">
        <v>2</v>
      </c>
      <c r="E77" s="824">
        <v>1</v>
      </c>
      <c r="F77" s="826">
        <v>1</v>
      </c>
      <c r="G77" s="883" t="s">
        <v>69</v>
      </c>
      <c r="H77" s="816">
        <v>43</v>
      </c>
      <c r="I77" s="902">
        <v>0</v>
      </c>
      <c r="J77" s="902">
        <v>0</v>
      </c>
      <c r="K77" s="902">
        <v>0</v>
      </c>
      <c r="L77" s="902">
        <v>0</v>
      </c>
      <c r="M77" s="846"/>
      <c r="N77" s="846"/>
      <c r="O77" s="846"/>
      <c r="P77" s="846"/>
      <c r="Q77" s="828"/>
      <c r="R77" s="759"/>
    </row>
    <row r="78" spans="1:18" ht="79.2">
      <c r="A78" s="823">
        <v>2</v>
      </c>
      <c r="B78" s="824">
        <v>3</v>
      </c>
      <c r="C78" s="824">
        <v>1</v>
      </c>
      <c r="D78" s="824">
        <v>2</v>
      </c>
      <c r="E78" s="824">
        <v>1</v>
      </c>
      <c r="F78" s="826">
        <v>2</v>
      </c>
      <c r="G78" s="883" t="s">
        <v>73</v>
      </c>
      <c r="H78" s="816">
        <v>44</v>
      </c>
      <c r="I78" s="902">
        <v>0</v>
      </c>
      <c r="J78" s="902">
        <v>0</v>
      </c>
      <c r="K78" s="902">
        <v>0</v>
      </c>
      <c r="L78" s="902">
        <v>0</v>
      </c>
      <c r="M78" s="759"/>
      <c r="N78" s="759"/>
      <c r="O78" s="759"/>
      <c r="P78" s="759"/>
      <c r="Q78" s="828"/>
      <c r="R78" s="759"/>
    </row>
    <row r="79" spans="1:18" ht="66">
      <c r="A79" s="823">
        <v>2</v>
      </c>
      <c r="B79" s="824">
        <v>3</v>
      </c>
      <c r="C79" s="824">
        <v>1</v>
      </c>
      <c r="D79" s="824">
        <v>2</v>
      </c>
      <c r="E79" s="824">
        <v>1</v>
      </c>
      <c r="F79" s="826">
        <v>3</v>
      </c>
      <c r="G79" s="883" t="s">
        <v>71</v>
      </c>
      <c r="H79" s="816">
        <v>45</v>
      </c>
      <c r="I79" s="902">
        <v>0</v>
      </c>
      <c r="J79" s="902">
        <v>0</v>
      </c>
      <c r="K79" s="902">
        <v>0</v>
      </c>
      <c r="L79" s="902">
        <v>0</v>
      </c>
      <c r="M79" s="759"/>
      <c r="N79" s="759"/>
      <c r="O79" s="759"/>
      <c r="P79" s="759"/>
      <c r="Q79" s="828"/>
      <c r="R79" s="759"/>
    </row>
    <row r="80" spans="1:18" ht="79.2">
      <c r="A80" s="823">
        <v>2</v>
      </c>
      <c r="B80" s="824">
        <v>3</v>
      </c>
      <c r="C80" s="824">
        <v>1</v>
      </c>
      <c r="D80" s="824">
        <v>3</v>
      </c>
      <c r="E80" s="824"/>
      <c r="F80" s="826"/>
      <c r="G80" s="883" t="s">
        <v>74</v>
      </c>
      <c r="H80" s="816">
        <v>46</v>
      </c>
      <c r="I80" s="896">
        <v>0</v>
      </c>
      <c r="J80" s="907">
        <v>0</v>
      </c>
      <c r="K80" s="897">
        <v>0</v>
      </c>
      <c r="L80" s="897">
        <v>0</v>
      </c>
      <c r="M80" s="759"/>
      <c r="N80" s="759"/>
      <c r="O80" s="759"/>
      <c r="P80" s="759"/>
      <c r="Q80" s="828"/>
      <c r="R80" s="759"/>
    </row>
    <row r="81" spans="1:18" ht="79.2">
      <c r="A81" s="823">
        <v>2</v>
      </c>
      <c r="B81" s="824">
        <v>3</v>
      </c>
      <c r="C81" s="824">
        <v>1</v>
      </c>
      <c r="D81" s="824">
        <v>3</v>
      </c>
      <c r="E81" s="824">
        <v>1</v>
      </c>
      <c r="F81" s="826"/>
      <c r="G81" s="883" t="s">
        <v>75</v>
      </c>
      <c r="H81" s="816">
        <v>47</v>
      </c>
      <c r="I81" s="896">
        <v>0</v>
      </c>
      <c r="J81" s="907">
        <v>0</v>
      </c>
      <c r="K81" s="897">
        <v>0</v>
      </c>
      <c r="L81" s="897">
        <v>0</v>
      </c>
      <c r="M81" s="759"/>
      <c r="N81" s="759"/>
      <c r="O81" s="759"/>
      <c r="P81" s="759"/>
      <c r="Q81" s="828"/>
      <c r="R81" s="759"/>
    </row>
    <row r="82" spans="1:18" ht="39.6">
      <c r="A82" s="821">
        <v>2</v>
      </c>
      <c r="B82" s="819">
        <v>3</v>
      </c>
      <c r="C82" s="819">
        <v>1</v>
      </c>
      <c r="D82" s="819">
        <v>3</v>
      </c>
      <c r="E82" s="819">
        <v>1</v>
      </c>
      <c r="F82" s="822">
        <v>1</v>
      </c>
      <c r="G82" s="837" t="s">
        <v>76</v>
      </c>
      <c r="H82" s="816">
        <v>48</v>
      </c>
      <c r="I82" s="900">
        <v>0</v>
      </c>
      <c r="J82" s="900">
        <v>0</v>
      </c>
      <c r="K82" s="900">
        <v>0</v>
      </c>
      <c r="L82" s="900">
        <v>0</v>
      </c>
      <c r="M82" s="759"/>
      <c r="N82" s="759"/>
      <c r="O82" s="759"/>
      <c r="P82" s="759"/>
      <c r="Q82" s="828"/>
      <c r="R82" s="759"/>
    </row>
    <row r="83" spans="1:18" ht="66">
      <c r="A83" s="823">
        <v>2</v>
      </c>
      <c r="B83" s="824">
        <v>3</v>
      </c>
      <c r="C83" s="824">
        <v>1</v>
      </c>
      <c r="D83" s="824">
        <v>3</v>
      </c>
      <c r="E83" s="824">
        <v>1</v>
      </c>
      <c r="F83" s="826">
        <v>2</v>
      </c>
      <c r="G83" s="827" t="s">
        <v>77</v>
      </c>
      <c r="H83" s="816">
        <v>49</v>
      </c>
      <c r="I83" s="902">
        <v>0</v>
      </c>
      <c r="J83" s="902">
        <v>0</v>
      </c>
      <c r="K83" s="902">
        <v>0</v>
      </c>
      <c r="L83" s="902">
        <v>0</v>
      </c>
      <c r="M83" s="759"/>
      <c r="N83" s="759"/>
      <c r="O83" s="759"/>
      <c r="P83" s="759"/>
      <c r="Q83" s="828"/>
      <c r="R83" s="759"/>
    </row>
    <row r="84" spans="1:18" ht="52.8">
      <c r="A84" s="821">
        <v>2</v>
      </c>
      <c r="B84" s="819">
        <v>3</v>
      </c>
      <c r="C84" s="819">
        <v>1</v>
      </c>
      <c r="D84" s="819">
        <v>3</v>
      </c>
      <c r="E84" s="819">
        <v>1</v>
      </c>
      <c r="F84" s="822">
        <v>3</v>
      </c>
      <c r="G84" s="837" t="s">
        <v>78</v>
      </c>
      <c r="H84" s="816">
        <v>50</v>
      </c>
      <c r="I84" s="900">
        <v>0</v>
      </c>
      <c r="J84" s="900">
        <v>0</v>
      </c>
      <c r="K84" s="900">
        <v>0</v>
      </c>
      <c r="L84" s="900">
        <v>0</v>
      </c>
      <c r="M84" s="759"/>
      <c r="N84" s="759"/>
      <c r="O84" s="759"/>
      <c r="P84" s="759"/>
      <c r="Q84" s="828"/>
      <c r="R84" s="759"/>
    </row>
    <row r="85" spans="1:18" ht="26.4">
      <c r="A85" s="821">
        <v>2</v>
      </c>
      <c r="B85" s="819">
        <v>3</v>
      </c>
      <c r="C85" s="819">
        <v>2</v>
      </c>
      <c r="D85" s="819"/>
      <c r="E85" s="819"/>
      <c r="F85" s="822"/>
      <c r="G85" s="837" t="s">
        <v>79</v>
      </c>
      <c r="H85" s="816">
        <v>51</v>
      </c>
      <c r="I85" s="896">
        <v>0</v>
      </c>
      <c r="J85" s="896">
        <v>0</v>
      </c>
      <c r="K85" s="896">
        <v>0</v>
      </c>
      <c r="L85" s="896">
        <v>0</v>
      </c>
      <c r="M85" s="759"/>
      <c r="N85" s="759"/>
      <c r="O85" s="759"/>
      <c r="P85" s="759"/>
      <c r="Q85" s="759"/>
      <c r="R85" s="759"/>
    </row>
    <row r="86" spans="1:18" ht="26.4">
      <c r="A86" s="821">
        <v>2</v>
      </c>
      <c r="B86" s="819">
        <v>3</v>
      </c>
      <c r="C86" s="819">
        <v>2</v>
      </c>
      <c r="D86" s="819">
        <v>1</v>
      </c>
      <c r="E86" s="819"/>
      <c r="F86" s="822"/>
      <c r="G86" s="837" t="s">
        <v>79</v>
      </c>
      <c r="H86" s="816">
        <v>52</v>
      </c>
      <c r="I86" s="896">
        <v>0</v>
      </c>
      <c r="J86" s="896">
        <v>0</v>
      </c>
      <c r="K86" s="896">
        <v>0</v>
      </c>
      <c r="L86" s="896">
        <v>0</v>
      </c>
      <c r="M86" s="759"/>
      <c r="N86" s="759"/>
      <c r="O86" s="759"/>
      <c r="P86" s="759"/>
      <c r="Q86" s="759"/>
      <c r="R86" s="759"/>
    </row>
    <row r="87" spans="1:18" ht="26.4">
      <c r="A87" s="821">
        <v>2</v>
      </c>
      <c r="B87" s="819">
        <v>3</v>
      </c>
      <c r="C87" s="819">
        <v>2</v>
      </c>
      <c r="D87" s="819">
        <v>1</v>
      </c>
      <c r="E87" s="819">
        <v>1</v>
      </c>
      <c r="F87" s="822"/>
      <c r="G87" s="837" t="s">
        <v>79</v>
      </c>
      <c r="H87" s="816">
        <v>53</v>
      </c>
      <c r="I87" s="896">
        <v>0</v>
      </c>
      <c r="J87" s="896">
        <v>0</v>
      </c>
      <c r="K87" s="896">
        <v>0</v>
      </c>
      <c r="L87" s="896">
        <v>0</v>
      </c>
      <c r="M87" s="759"/>
      <c r="N87" s="759"/>
      <c r="O87" s="759"/>
      <c r="P87" s="759"/>
      <c r="Q87" s="759"/>
      <c r="R87" s="759"/>
    </row>
    <row r="88" spans="1:18" ht="26.4">
      <c r="A88" s="821">
        <v>2</v>
      </c>
      <c r="B88" s="819">
        <v>3</v>
      </c>
      <c r="C88" s="819">
        <v>2</v>
      </c>
      <c r="D88" s="819">
        <v>1</v>
      </c>
      <c r="E88" s="819">
        <v>1</v>
      </c>
      <c r="F88" s="822">
        <v>1</v>
      </c>
      <c r="G88" s="837" t="s">
        <v>79</v>
      </c>
      <c r="H88" s="816">
        <v>54</v>
      </c>
      <c r="I88" s="902">
        <v>0</v>
      </c>
      <c r="J88" s="902">
        <v>0</v>
      </c>
      <c r="K88" s="902">
        <v>0</v>
      </c>
      <c r="L88" s="902">
        <v>0</v>
      </c>
      <c r="M88" s="759"/>
      <c r="N88" s="759"/>
      <c r="O88" s="759"/>
      <c r="P88" s="759"/>
      <c r="Q88" s="759"/>
      <c r="R88" s="759"/>
    </row>
    <row r="89" spans="1:18" ht="26.4">
      <c r="A89" s="812">
        <v>2</v>
      </c>
      <c r="B89" s="813">
        <v>4</v>
      </c>
      <c r="C89" s="813"/>
      <c r="D89" s="813"/>
      <c r="E89" s="813"/>
      <c r="F89" s="815"/>
      <c r="G89" s="892" t="s">
        <v>80</v>
      </c>
      <c r="H89" s="816">
        <v>55</v>
      </c>
      <c r="I89" s="896">
        <v>0</v>
      </c>
      <c r="J89" s="907">
        <v>0</v>
      </c>
      <c r="K89" s="897">
        <v>0</v>
      </c>
      <c r="L89" s="897">
        <v>0</v>
      </c>
      <c r="M89" s="759"/>
      <c r="N89" s="759"/>
      <c r="O89" s="759"/>
      <c r="P89" s="759"/>
      <c r="Q89" s="759"/>
      <c r="R89" s="759"/>
    </row>
    <row r="90" spans="1:18" ht="52.8">
      <c r="A90" s="823">
        <v>2</v>
      </c>
      <c r="B90" s="824">
        <v>4</v>
      </c>
      <c r="C90" s="824">
        <v>1</v>
      </c>
      <c r="D90" s="824"/>
      <c r="E90" s="824"/>
      <c r="F90" s="826"/>
      <c r="G90" s="827" t="s">
        <v>81</v>
      </c>
      <c r="H90" s="816">
        <v>56</v>
      </c>
      <c r="I90" s="896">
        <v>0</v>
      </c>
      <c r="J90" s="907">
        <v>0</v>
      </c>
      <c r="K90" s="897">
        <v>0</v>
      </c>
      <c r="L90" s="897">
        <v>0</v>
      </c>
      <c r="M90" s="759"/>
      <c r="N90" s="759"/>
      <c r="O90" s="759"/>
      <c r="P90" s="759"/>
      <c r="Q90" s="759"/>
      <c r="R90" s="759"/>
    </row>
    <row r="91" spans="1:18" ht="52.8">
      <c r="A91" s="823">
        <v>2</v>
      </c>
      <c r="B91" s="824">
        <v>4</v>
      </c>
      <c r="C91" s="824">
        <v>1</v>
      </c>
      <c r="D91" s="824">
        <v>1</v>
      </c>
      <c r="E91" s="824"/>
      <c r="F91" s="826"/>
      <c r="G91" s="827" t="s">
        <v>81</v>
      </c>
      <c r="H91" s="816">
        <v>57</v>
      </c>
      <c r="I91" s="896">
        <v>0</v>
      </c>
      <c r="J91" s="907">
        <v>0</v>
      </c>
      <c r="K91" s="897">
        <v>0</v>
      </c>
      <c r="L91" s="897">
        <v>0</v>
      </c>
      <c r="M91" s="759"/>
      <c r="N91" s="759"/>
      <c r="O91" s="759"/>
      <c r="P91" s="759"/>
      <c r="Q91" s="759"/>
      <c r="R91" s="759"/>
    </row>
    <row r="92" spans="1:18" ht="52.8">
      <c r="A92" s="823">
        <v>2</v>
      </c>
      <c r="B92" s="824">
        <v>4</v>
      </c>
      <c r="C92" s="824">
        <v>1</v>
      </c>
      <c r="D92" s="824">
        <v>1</v>
      </c>
      <c r="E92" s="824">
        <v>1</v>
      </c>
      <c r="F92" s="826"/>
      <c r="G92" s="827" t="s">
        <v>81</v>
      </c>
      <c r="H92" s="816">
        <v>58</v>
      </c>
      <c r="I92" s="896">
        <v>0</v>
      </c>
      <c r="J92" s="907">
        <v>0</v>
      </c>
      <c r="K92" s="897">
        <v>0</v>
      </c>
      <c r="L92" s="897">
        <v>0</v>
      </c>
      <c r="M92" s="759"/>
      <c r="N92" s="759"/>
      <c r="O92" s="759"/>
      <c r="P92" s="759"/>
      <c r="Q92" s="759"/>
      <c r="R92" s="759"/>
    </row>
    <row r="93" spans="1:18" ht="26.4">
      <c r="A93" s="823">
        <v>2</v>
      </c>
      <c r="B93" s="824">
        <v>4</v>
      </c>
      <c r="C93" s="824">
        <v>1</v>
      </c>
      <c r="D93" s="824">
        <v>1</v>
      </c>
      <c r="E93" s="824">
        <v>1</v>
      </c>
      <c r="F93" s="826">
        <v>1</v>
      </c>
      <c r="G93" s="827" t="s">
        <v>82</v>
      </c>
      <c r="H93" s="816">
        <v>59</v>
      </c>
      <c r="I93" s="902">
        <v>0</v>
      </c>
      <c r="J93" s="902">
        <v>0</v>
      </c>
      <c r="K93" s="902">
        <v>0</v>
      </c>
      <c r="L93" s="902">
        <v>0</v>
      </c>
      <c r="M93" s="759"/>
      <c r="N93" s="759"/>
      <c r="O93" s="759"/>
      <c r="P93" s="759"/>
      <c r="Q93" s="759"/>
      <c r="R93" s="759"/>
    </row>
    <row r="94" spans="1:18" ht="39.6">
      <c r="A94" s="823">
        <v>2</v>
      </c>
      <c r="B94" s="823">
        <v>4</v>
      </c>
      <c r="C94" s="823">
        <v>1</v>
      </c>
      <c r="D94" s="824">
        <v>1</v>
      </c>
      <c r="E94" s="824">
        <v>1</v>
      </c>
      <c r="F94" s="847">
        <v>2</v>
      </c>
      <c r="G94" s="825" t="s">
        <v>83</v>
      </c>
      <c r="H94" s="816">
        <v>60</v>
      </c>
      <c r="I94" s="902">
        <v>0</v>
      </c>
      <c r="J94" s="902">
        <v>0</v>
      </c>
      <c r="K94" s="902">
        <v>0</v>
      </c>
      <c r="L94" s="902">
        <v>0</v>
      </c>
      <c r="M94" s="759"/>
      <c r="N94" s="759"/>
      <c r="O94" s="759"/>
      <c r="P94" s="759"/>
      <c r="Q94" s="759"/>
      <c r="R94" s="759"/>
    </row>
    <row r="95" spans="1:18" ht="26.4">
      <c r="A95" s="823">
        <v>2</v>
      </c>
      <c r="B95" s="824">
        <v>4</v>
      </c>
      <c r="C95" s="823">
        <v>1</v>
      </c>
      <c r="D95" s="824">
        <v>1</v>
      </c>
      <c r="E95" s="824">
        <v>1</v>
      </c>
      <c r="F95" s="847">
        <v>3</v>
      </c>
      <c r="G95" s="825" t="s">
        <v>84</v>
      </c>
      <c r="H95" s="816">
        <v>61</v>
      </c>
      <c r="I95" s="902">
        <v>0</v>
      </c>
      <c r="J95" s="902">
        <v>0</v>
      </c>
      <c r="K95" s="902">
        <v>0</v>
      </c>
      <c r="L95" s="902">
        <v>0</v>
      </c>
      <c r="M95" s="759"/>
      <c r="N95" s="759"/>
      <c r="O95" s="759"/>
      <c r="P95" s="759"/>
      <c r="Q95" s="759"/>
      <c r="R95" s="759"/>
    </row>
    <row r="96" spans="1:18">
      <c r="A96" s="812">
        <v>2</v>
      </c>
      <c r="B96" s="813">
        <v>5</v>
      </c>
      <c r="C96" s="812"/>
      <c r="D96" s="813"/>
      <c r="E96" s="813"/>
      <c r="F96" s="848"/>
      <c r="G96" s="893" t="s">
        <v>85</v>
      </c>
      <c r="H96" s="816">
        <v>62</v>
      </c>
      <c r="I96" s="896">
        <v>0</v>
      </c>
      <c r="J96" s="907">
        <v>0</v>
      </c>
      <c r="K96" s="897">
        <v>0</v>
      </c>
      <c r="L96" s="897">
        <v>0</v>
      </c>
      <c r="M96" s="759"/>
      <c r="N96" s="759"/>
      <c r="O96" s="759"/>
      <c r="P96" s="759"/>
      <c r="Q96" s="759"/>
      <c r="R96" s="759"/>
    </row>
    <row r="97" spans="1:13" ht="52.8">
      <c r="A97" s="821">
        <v>2</v>
      </c>
      <c r="B97" s="819">
        <v>5</v>
      </c>
      <c r="C97" s="821">
        <v>1</v>
      </c>
      <c r="D97" s="819"/>
      <c r="E97" s="819"/>
      <c r="F97" s="849"/>
      <c r="G97" s="882" t="s">
        <v>86</v>
      </c>
      <c r="H97" s="816">
        <v>63</v>
      </c>
      <c r="I97" s="903">
        <v>0</v>
      </c>
      <c r="J97" s="908">
        <v>0</v>
      </c>
      <c r="K97" s="904">
        <v>0</v>
      </c>
      <c r="L97" s="904">
        <v>0</v>
      </c>
      <c r="M97" s="759"/>
    </row>
    <row r="98" spans="1:13" ht="52.8">
      <c r="A98" s="823">
        <v>2</v>
      </c>
      <c r="B98" s="824">
        <v>5</v>
      </c>
      <c r="C98" s="823">
        <v>1</v>
      </c>
      <c r="D98" s="824">
        <v>1</v>
      </c>
      <c r="E98" s="824"/>
      <c r="F98" s="847"/>
      <c r="G98" s="881" t="s">
        <v>86</v>
      </c>
      <c r="H98" s="816">
        <v>64</v>
      </c>
      <c r="I98" s="896">
        <v>0</v>
      </c>
      <c r="J98" s="907">
        <v>0</v>
      </c>
      <c r="K98" s="897">
        <v>0</v>
      </c>
      <c r="L98" s="897">
        <v>0</v>
      </c>
      <c r="M98" s="759"/>
    </row>
    <row r="99" spans="1:13" ht="52.8">
      <c r="A99" s="823">
        <v>2</v>
      </c>
      <c r="B99" s="824">
        <v>5</v>
      </c>
      <c r="C99" s="823">
        <v>1</v>
      </c>
      <c r="D99" s="824">
        <v>1</v>
      </c>
      <c r="E99" s="824">
        <v>1</v>
      </c>
      <c r="F99" s="847"/>
      <c r="G99" s="881" t="s">
        <v>86</v>
      </c>
      <c r="H99" s="816">
        <v>65</v>
      </c>
      <c r="I99" s="896">
        <v>0</v>
      </c>
      <c r="J99" s="907">
        <v>0</v>
      </c>
      <c r="K99" s="897">
        <v>0</v>
      </c>
      <c r="L99" s="897">
        <v>0</v>
      </c>
      <c r="M99" s="759"/>
    </row>
    <row r="100" spans="1:13" ht="105.6">
      <c r="A100" s="823">
        <v>2</v>
      </c>
      <c r="B100" s="824">
        <v>5</v>
      </c>
      <c r="C100" s="823">
        <v>1</v>
      </c>
      <c r="D100" s="824">
        <v>1</v>
      </c>
      <c r="E100" s="824">
        <v>1</v>
      </c>
      <c r="F100" s="847">
        <v>1</v>
      </c>
      <c r="G100" s="881" t="s">
        <v>87</v>
      </c>
      <c r="H100" s="816">
        <v>66</v>
      </c>
      <c r="I100" s="902">
        <v>0</v>
      </c>
      <c r="J100" s="902">
        <v>0</v>
      </c>
      <c r="K100" s="902">
        <v>0</v>
      </c>
      <c r="L100" s="902">
        <v>0</v>
      </c>
      <c r="M100" s="759"/>
    </row>
    <row r="101" spans="1:13" ht="66">
      <c r="A101" s="823">
        <v>2</v>
      </c>
      <c r="B101" s="824">
        <v>5</v>
      </c>
      <c r="C101" s="823">
        <v>1</v>
      </c>
      <c r="D101" s="824">
        <v>1</v>
      </c>
      <c r="E101" s="824">
        <v>1</v>
      </c>
      <c r="F101" s="847">
        <v>2</v>
      </c>
      <c r="G101" s="881" t="s">
        <v>88</v>
      </c>
      <c r="H101" s="816">
        <v>67</v>
      </c>
      <c r="I101" s="902">
        <v>0</v>
      </c>
      <c r="J101" s="902">
        <v>0</v>
      </c>
      <c r="K101" s="902">
        <v>0</v>
      </c>
      <c r="L101" s="902">
        <v>0</v>
      </c>
      <c r="M101" s="759"/>
    </row>
    <row r="102" spans="1:13" ht="66">
      <c r="A102" s="823">
        <v>2</v>
      </c>
      <c r="B102" s="824">
        <v>5</v>
      </c>
      <c r="C102" s="823">
        <v>2</v>
      </c>
      <c r="D102" s="824"/>
      <c r="E102" s="824"/>
      <c r="F102" s="847"/>
      <c r="G102" s="881" t="s">
        <v>89</v>
      </c>
      <c r="H102" s="816">
        <v>68</v>
      </c>
      <c r="I102" s="896">
        <v>0</v>
      </c>
      <c r="J102" s="907">
        <v>0</v>
      </c>
      <c r="K102" s="897">
        <v>0</v>
      </c>
      <c r="L102" s="896">
        <v>0</v>
      </c>
      <c r="M102" s="759"/>
    </row>
    <row r="103" spans="1:13" ht="66">
      <c r="A103" s="827">
        <v>2</v>
      </c>
      <c r="B103" s="823">
        <v>5</v>
      </c>
      <c r="C103" s="824">
        <v>2</v>
      </c>
      <c r="D103" s="825">
        <v>1</v>
      </c>
      <c r="E103" s="823"/>
      <c r="F103" s="847"/>
      <c r="G103" s="881" t="s">
        <v>89</v>
      </c>
      <c r="H103" s="816">
        <v>69</v>
      </c>
      <c r="I103" s="896">
        <v>0</v>
      </c>
      <c r="J103" s="907">
        <v>0</v>
      </c>
      <c r="K103" s="897">
        <v>0</v>
      </c>
      <c r="L103" s="896">
        <v>0</v>
      </c>
      <c r="M103" s="759"/>
    </row>
    <row r="104" spans="1:13" ht="66">
      <c r="A104" s="827">
        <v>2</v>
      </c>
      <c r="B104" s="823">
        <v>5</v>
      </c>
      <c r="C104" s="824">
        <v>2</v>
      </c>
      <c r="D104" s="825">
        <v>1</v>
      </c>
      <c r="E104" s="823">
        <v>1</v>
      </c>
      <c r="F104" s="847"/>
      <c r="G104" s="881" t="s">
        <v>89</v>
      </c>
      <c r="H104" s="816">
        <v>70</v>
      </c>
      <c r="I104" s="896">
        <v>0</v>
      </c>
      <c r="J104" s="907">
        <v>0</v>
      </c>
      <c r="K104" s="897">
        <v>0</v>
      </c>
      <c r="L104" s="896">
        <v>0</v>
      </c>
      <c r="M104" s="759"/>
    </row>
    <row r="105" spans="1:13" ht="118.8">
      <c r="A105" s="827">
        <v>2</v>
      </c>
      <c r="B105" s="823">
        <v>5</v>
      </c>
      <c r="C105" s="824">
        <v>2</v>
      </c>
      <c r="D105" s="825">
        <v>1</v>
      </c>
      <c r="E105" s="823">
        <v>1</v>
      </c>
      <c r="F105" s="847">
        <v>1</v>
      </c>
      <c r="G105" s="881" t="s">
        <v>90</v>
      </c>
      <c r="H105" s="816">
        <v>71</v>
      </c>
      <c r="I105" s="902">
        <v>0</v>
      </c>
      <c r="J105" s="902">
        <v>0</v>
      </c>
      <c r="K105" s="902">
        <v>0</v>
      </c>
      <c r="L105" s="902">
        <v>0</v>
      </c>
      <c r="M105" s="759"/>
    </row>
    <row r="106" spans="1:13" ht="92.4">
      <c r="A106" s="827">
        <v>2</v>
      </c>
      <c r="B106" s="823">
        <v>5</v>
      </c>
      <c r="C106" s="824">
        <v>2</v>
      </c>
      <c r="D106" s="825">
        <v>1</v>
      </c>
      <c r="E106" s="823">
        <v>1</v>
      </c>
      <c r="F106" s="847">
        <v>2</v>
      </c>
      <c r="G106" s="881" t="s">
        <v>91</v>
      </c>
      <c r="H106" s="816">
        <v>72</v>
      </c>
      <c r="I106" s="902">
        <v>0</v>
      </c>
      <c r="J106" s="902">
        <v>0</v>
      </c>
      <c r="K106" s="902">
        <v>0</v>
      </c>
      <c r="L106" s="902">
        <v>0</v>
      </c>
      <c r="M106" s="759"/>
    </row>
    <row r="107" spans="1:13" ht="79.2">
      <c r="A107" s="827">
        <v>2</v>
      </c>
      <c r="B107" s="823">
        <v>5</v>
      </c>
      <c r="C107" s="824">
        <v>3</v>
      </c>
      <c r="D107" s="825"/>
      <c r="E107" s="823"/>
      <c r="F107" s="847"/>
      <c r="G107" s="881" t="s">
        <v>92</v>
      </c>
      <c r="H107" s="816">
        <v>73</v>
      </c>
      <c r="I107" s="896">
        <v>0</v>
      </c>
      <c r="J107" s="896">
        <v>0</v>
      </c>
      <c r="K107" s="896">
        <v>0</v>
      </c>
      <c r="L107" s="896">
        <v>0</v>
      </c>
      <c r="M107" s="759"/>
    </row>
    <row r="108" spans="1:13" ht="132">
      <c r="A108" s="827">
        <v>2</v>
      </c>
      <c r="B108" s="823">
        <v>5</v>
      </c>
      <c r="C108" s="824">
        <v>3</v>
      </c>
      <c r="D108" s="825">
        <v>1</v>
      </c>
      <c r="E108" s="823"/>
      <c r="F108" s="847"/>
      <c r="G108" s="825" t="s">
        <v>93</v>
      </c>
      <c r="H108" s="816">
        <v>74</v>
      </c>
      <c r="I108" s="896">
        <v>0</v>
      </c>
      <c r="J108" s="907">
        <v>0</v>
      </c>
      <c r="K108" s="897">
        <v>0</v>
      </c>
      <c r="L108" s="896">
        <v>0</v>
      </c>
      <c r="M108" s="759"/>
    </row>
    <row r="109" spans="1:13" ht="132">
      <c r="A109" s="831">
        <v>2</v>
      </c>
      <c r="B109" s="832">
        <v>5</v>
      </c>
      <c r="C109" s="833">
        <v>3</v>
      </c>
      <c r="D109" s="834">
        <v>1</v>
      </c>
      <c r="E109" s="832">
        <v>1</v>
      </c>
      <c r="F109" s="850"/>
      <c r="G109" s="834" t="s">
        <v>93</v>
      </c>
      <c r="H109" s="816">
        <v>75</v>
      </c>
      <c r="I109" s="899">
        <v>0</v>
      </c>
      <c r="J109" s="899">
        <v>0</v>
      </c>
      <c r="K109" s="899">
        <v>0</v>
      </c>
      <c r="L109" s="899">
        <v>0</v>
      </c>
      <c r="M109" s="759"/>
    </row>
    <row r="110" spans="1:13" ht="132">
      <c r="A110" s="827">
        <v>2</v>
      </c>
      <c r="B110" s="823">
        <v>5</v>
      </c>
      <c r="C110" s="824">
        <v>3</v>
      </c>
      <c r="D110" s="825">
        <v>1</v>
      </c>
      <c r="E110" s="823">
        <v>1</v>
      </c>
      <c r="F110" s="847">
        <v>1</v>
      </c>
      <c r="G110" s="825" t="s">
        <v>93</v>
      </c>
      <c r="H110" s="816">
        <v>76</v>
      </c>
      <c r="I110" s="902">
        <v>0</v>
      </c>
      <c r="J110" s="902">
        <v>0</v>
      </c>
      <c r="K110" s="902">
        <v>0</v>
      </c>
      <c r="L110" s="902">
        <v>0</v>
      </c>
      <c r="M110" s="759"/>
    </row>
    <row r="111" spans="1:13" ht="158.4">
      <c r="A111" s="831">
        <v>2</v>
      </c>
      <c r="B111" s="832">
        <v>5</v>
      </c>
      <c r="C111" s="833">
        <v>3</v>
      </c>
      <c r="D111" s="834">
        <v>1</v>
      </c>
      <c r="E111" s="832">
        <v>1</v>
      </c>
      <c r="F111" s="850">
        <v>2</v>
      </c>
      <c r="G111" s="834" t="s">
        <v>94</v>
      </c>
      <c r="H111" s="816">
        <v>77</v>
      </c>
      <c r="I111" s="902">
        <v>0</v>
      </c>
      <c r="J111" s="902">
        <v>0</v>
      </c>
      <c r="K111" s="902">
        <v>0</v>
      </c>
      <c r="L111" s="902">
        <v>0</v>
      </c>
      <c r="M111" s="759"/>
    </row>
    <row r="112" spans="1:13" ht="145.19999999999999">
      <c r="A112" s="831">
        <v>2</v>
      </c>
      <c r="B112" s="832">
        <v>5</v>
      </c>
      <c r="C112" s="833">
        <v>3</v>
      </c>
      <c r="D112" s="834">
        <v>1</v>
      </c>
      <c r="E112" s="832">
        <v>1</v>
      </c>
      <c r="F112" s="850">
        <v>3</v>
      </c>
      <c r="G112" s="834" t="s">
        <v>95</v>
      </c>
      <c r="H112" s="816">
        <v>78</v>
      </c>
      <c r="I112" s="910">
        <v>0</v>
      </c>
      <c r="J112" s="910">
        <v>0</v>
      </c>
      <c r="K112" s="910">
        <v>0</v>
      </c>
      <c r="L112" s="910">
        <v>0</v>
      </c>
      <c r="M112" s="759"/>
    </row>
    <row r="113" spans="1:13" ht="118.8">
      <c r="A113" s="831">
        <v>2</v>
      </c>
      <c r="B113" s="832">
        <v>5</v>
      </c>
      <c r="C113" s="833">
        <v>3</v>
      </c>
      <c r="D113" s="834">
        <v>1</v>
      </c>
      <c r="E113" s="832">
        <v>1</v>
      </c>
      <c r="F113" s="850">
        <v>4</v>
      </c>
      <c r="G113" s="834" t="s">
        <v>96</v>
      </c>
      <c r="H113" s="816">
        <v>79</v>
      </c>
      <c r="I113" s="901">
        <v>0</v>
      </c>
      <c r="J113" s="901">
        <v>0</v>
      </c>
      <c r="K113" s="901">
        <v>0</v>
      </c>
      <c r="L113" s="901">
        <v>0</v>
      </c>
      <c r="M113" s="759"/>
    </row>
    <row r="114" spans="1:13" ht="92.4">
      <c r="A114" s="831">
        <v>2</v>
      </c>
      <c r="B114" s="832">
        <v>5</v>
      </c>
      <c r="C114" s="833">
        <v>3</v>
      </c>
      <c r="D114" s="834">
        <v>2</v>
      </c>
      <c r="E114" s="832"/>
      <c r="F114" s="850"/>
      <c r="G114" s="834" t="s">
        <v>97</v>
      </c>
      <c r="H114" s="816">
        <v>80</v>
      </c>
      <c r="I114" s="899">
        <v>0</v>
      </c>
      <c r="J114" s="899">
        <v>0</v>
      </c>
      <c r="K114" s="899">
        <v>0</v>
      </c>
      <c r="L114" s="899">
        <v>0</v>
      </c>
      <c r="M114" s="759"/>
    </row>
    <row r="115" spans="1:13" ht="92.4">
      <c r="A115" s="831">
        <v>2</v>
      </c>
      <c r="B115" s="832">
        <v>5</v>
      </c>
      <c r="C115" s="833">
        <v>3</v>
      </c>
      <c r="D115" s="834">
        <v>2</v>
      </c>
      <c r="E115" s="832">
        <v>1</v>
      </c>
      <c r="F115" s="850"/>
      <c r="G115" s="834" t="s">
        <v>97</v>
      </c>
      <c r="H115" s="816">
        <v>81</v>
      </c>
      <c r="I115" s="897">
        <v>0</v>
      </c>
      <c r="J115" s="897">
        <v>0</v>
      </c>
      <c r="K115" s="897">
        <v>0</v>
      </c>
      <c r="L115" s="897">
        <v>0</v>
      </c>
      <c r="M115" s="759"/>
    </row>
    <row r="116" spans="1:13" ht="92.4">
      <c r="A116" s="831">
        <v>2</v>
      </c>
      <c r="B116" s="832">
        <v>5</v>
      </c>
      <c r="C116" s="833">
        <v>3</v>
      </c>
      <c r="D116" s="834">
        <v>2</v>
      </c>
      <c r="E116" s="832">
        <v>1</v>
      </c>
      <c r="F116" s="850">
        <v>1</v>
      </c>
      <c r="G116" s="834" t="s">
        <v>97</v>
      </c>
      <c r="H116" s="816">
        <v>82</v>
      </c>
      <c r="I116" s="902">
        <v>0</v>
      </c>
      <c r="J116" s="902">
        <v>0</v>
      </c>
      <c r="K116" s="902">
        <v>0</v>
      </c>
      <c r="L116" s="902">
        <v>0</v>
      </c>
      <c r="M116" s="759"/>
    </row>
    <row r="117" spans="1:13" ht="118.8">
      <c r="A117" s="831">
        <v>2</v>
      </c>
      <c r="B117" s="832">
        <v>5</v>
      </c>
      <c r="C117" s="833">
        <v>3</v>
      </c>
      <c r="D117" s="834">
        <v>2</v>
      </c>
      <c r="E117" s="832">
        <v>1</v>
      </c>
      <c r="F117" s="850">
        <v>2</v>
      </c>
      <c r="G117" s="834" t="s">
        <v>98</v>
      </c>
      <c r="H117" s="816">
        <v>83</v>
      </c>
      <c r="I117" s="902">
        <v>0</v>
      </c>
      <c r="J117" s="902">
        <v>0</v>
      </c>
      <c r="K117" s="902">
        <v>0</v>
      </c>
      <c r="L117" s="902">
        <v>0</v>
      </c>
      <c r="M117" s="759"/>
    </row>
    <row r="118" spans="1:13" ht="105.6">
      <c r="A118" s="831">
        <v>2</v>
      </c>
      <c r="B118" s="832">
        <v>5</v>
      </c>
      <c r="C118" s="833">
        <v>3</v>
      </c>
      <c r="D118" s="834">
        <v>2</v>
      </c>
      <c r="E118" s="832">
        <v>1</v>
      </c>
      <c r="F118" s="850">
        <v>3</v>
      </c>
      <c r="G118" s="834" t="s">
        <v>99</v>
      </c>
      <c r="H118" s="816">
        <v>84</v>
      </c>
      <c r="I118" s="902">
        <v>0</v>
      </c>
      <c r="J118" s="902">
        <v>0</v>
      </c>
      <c r="K118" s="902">
        <v>0</v>
      </c>
      <c r="L118" s="902">
        <v>0</v>
      </c>
      <c r="M118" s="759"/>
    </row>
    <row r="119" spans="1:13" ht="92.4">
      <c r="A119" s="831">
        <v>2</v>
      </c>
      <c r="B119" s="832">
        <v>5</v>
      </c>
      <c r="C119" s="833">
        <v>3</v>
      </c>
      <c r="D119" s="834">
        <v>2</v>
      </c>
      <c r="E119" s="832">
        <v>1</v>
      </c>
      <c r="F119" s="850">
        <v>4</v>
      </c>
      <c r="G119" s="834" t="s">
        <v>100</v>
      </c>
      <c r="H119" s="816">
        <v>85</v>
      </c>
      <c r="I119" s="902">
        <v>0</v>
      </c>
      <c r="J119" s="902">
        <v>0</v>
      </c>
      <c r="K119" s="902">
        <v>0</v>
      </c>
      <c r="L119" s="902">
        <v>0</v>
      </c>
      <c r="M119" s="759"/>
    </row>
    <row r="120" spans="1:13" ht="52.8">
      <c r="A120" s="843">
        <v>2</v>
      </c>
      <c r="B120" s="812">
        <v>6</v>
      </c>
      <c r="C120" s="813"/>
      <c r="D120" s="814"/>
      <c r="E120" s="812"/>
      <c r="F120" s="848"/>
      <c r="G120" s="894" t="s">
        <v>101</v>
      </c>
      <c r="H120" s="816">
        <v>86</v>
      </c>
      <c r="I120" s="896">
        <v>0</v>
      </c>
      <c r="J120" s="896">
        <v>0</v>
      </c>
      <c r="K120" s="896">
        <v>0</v>
      </c>
      <c r="L120" s="896">
        <v>0</v>
      </c>
      <c r="M120" s="759"/>
    </row>
    <row r="121" spans="1:13" ht="39.6">
      <c r="A121" s="831">
        <v>2</v>
      </c>
      <c r="B121" s="832">
        <v>6</v>
      </c>
      <c r="C121" s="833">
        <v>1</v>
      </c>
      <c r="D121" s="834"/>
      <c r="E121" s="832"/>
      <c r="F121" s="850"/>
      <c r="G121" s="834" t="s">
        <v>102</v>
      </c>
      <c r="H121" s="816">
        <v>87</v>
      </c>
      <c r="I121" s="899">
        <v>0</v>
      </c>
      <c r="J121" s="909">
        <v>0</v>
      </c>
      <c r="K121" s="898">
        <v>0</v>
      </c>
      <c r="L121" s="899">
        <v>0</v>
      </c>
      <c r="M121" s="759"/>
    </row>
    <row r="122" spans="1:13" ht="39.6">
      <c r="A122" s="827">
        <v>2</v>
      </c>
      <c r="B122" s="823">
        <v>6</v>
      </c>
      <c r="C122" s="824">
        <v>1</v>
      </c>
      <c r="D122" s="825">
        <v>1</v>
      </c>
      <c r="E122" s="823"/>
      <c r="F122" s="847"/>
      <c r="G122" s="825" t="s">
        <v>102</v>
      </c>
      <c r="H122" s="816">
        <v>88</v>
      </c>
      <c r="I122" s="896">
        <v>0</v>
      </c>
      <c r="J122" s="907">
        <v>0</v>
      </c>
      <c r="K122" s="897">
        <v>0</v>
      </c>
      <c r="L122" s="896">
        <v>0</v>
      </c>
      <c r="M122" s="759"/>
    </row>
    <row r="123" spans="1:13" ht="39.6">
      <c r="A123" s="827">
        <v>2</v>
      </c>
      <c r="B123" s="823">
        <v>6</v>
      </c>
      <c r="C123" s="824">
        <v>1</v>
      </c>
      <c r="D123" s="825">
        <v>1</v>
      </c>
      <c r="E123" s="823">
        <v>1</v>
      </c>
      <c r="F123" s="847"/>
      <c r="G123" s="825" t="s">
        <v>102</v>
      </c>
      <c r="H123" s="816">
        <v>89</v>
      </c>
      <c r="I123" s="896">
        <v>0</v>
      </c>
      <c r="J123" s="907">
        <v>0</v>
      </c>
      <c r="K123" s="897">
        <v>0</v>
      </c>
      <c r="L123" s="896">
        <v>0</v>
      </c>
      <c r="M123" s="759"/>
    </row>
    <row r="124" spans="1:13">
      <c r="A124" s="827">
        <v>2</v>
      </c>
      <c r="B124" s="823">
        <v>6</v>
      </c>
      <c r="C124" s="824">
        <v>1</v>
      </c>
      <c r="D124" s="825">
        <v>1</v>
      </c>
      <c r="E124" s="823">
        <v>1</v>
      </c>
      <c r="F124" s="847">
        <v>1</v>
      </c>
      <c r="G124" s="825" t="s">
        <v>103</v>
      </c>
      <c r="H124" s="816">
        <v>90</v>
      </c>
      <c r="I124" s="902">
        <v>0</v>
      </c>
      <c r="J124" s="902">
        <v>0</v>
      </c>
      <c r="K124" s="902">
        <v>0</v>
      </c>
      <c r="L124" s="902">
        <v>0</v>
      </c>
      <c r="M124" s="759"/>
    </row>
    <row r="125" spans="1:13" ht="39.6">
      <c r="A125" s="837">
        <v>2</v>
      </c>
      <c r="B125" s="821">
        <v>6</v>
      </c>
      <c r="C125" s="819">
        <v>1</v>
      </c>
      <c r="D125" s="820">
        <v>1</v>
      </c>
      <c r="E125" s="821">
        <v>1</v>
      </c>
      <c r="F125" s="849">
        <v>2</v>
      </c>
      <c r="G125" s="820" t="s">
        <v>104</v>
      </c>
      <c r="H125" s="816">
        <v>91</v>
      </c>
      <c r="I125" s="900">
        <v>0</v>
      </c>
      <c r="J125" s="900">
        <v>0</v>
      </c>
      <c r="K125" s="900">
        <v>0</v>
      </c>
      <c r="L125" s="900">
        <v>0</v>
      </c>
      <c r="M125" s="759"/>
    </row>
    <row r="126" spans="1:13" ht="66">
      <c r="A126" s="827">
        <v>2</v>
      </c>
      <c r="B126" s="823">
        <v>6</v>
      </c>
      <c r="C126" s="824">
        <v>2</v>
      </c>
      <c r="D126" s="825"/>
      <c r="E126" s="823"/>
      <c r="F126" s="847"/>
      <c r="G126" s="825" t="s">
        <v>105</v>
      </c>
      <c r="H126" s="816">
        <v>92</v>
      </c>
      <c r="I126" s="896">
        <v>0</v>
      </c>
      <c r="J126" s="907">
        <v>0</v>
      </c>
      <c r="K126" s="897">
        <v>0</v>
      </c>
      <c r="L126" s="896">
        <v>0</v>
      </c>
      <c r="M126" s="759"/>
    </row>
    <row r="127" spans="1:13" ht="66">
      <c r="A127" s="827">
        <v>2</v>
      </c>
      <c r="B127" s="823">
        <v>6</v>
      </c>
      <c r="C127" s="824">
        <v>2</v>
      </c>
      <c r="D127" s="825">
        <v>1</v>
      </c>
      <c r="E127" s="823"/>
      <c r="F127" s="847"/>
      <c r="G127" s="825" t="s">
        <v>105</v>
      </c>
      <c r="H127" s="816">
        <v>93</v>
      </c>
      <c r="I127" s="896">
        <v>0</v>
      </c>
      <c r="J127" s="907">
        <v>0</v>
      </c>
      <c r="K127" s="897">
        <v>0</v>
      </c>
      <c r="L127" s="896">
        <v>0</v>
      </c>
      <c r="M127" s="759"/>
    </row>
    <row r="128" spans="1:13" ht="66">
      <c r="A128" s="827">
        <v>2</v>
      </c>
      <c r="B128" s="823">
        <v>6</v>
      </c>
      <c r="C128" s="824">
        <v>2</v>
      </c>
      <c r="D128" s="825">
        <v>1</v>
      </c>
      <c r="E128" s="823">
        <v>1</v>
      </c>
      <c r="F128" s="847"/>
      <c r="G128" s="825" t="s">
        <v>105</v>
      </c>
      <c r="H128" s="816">
        <v>94</v>
      </c>
      <c r="I128" s="911">
        <v>0</v>
      </c>
      <c r="J128" s="912">
        <v>0</v>
      </c>
      <c r="K128" s="913">
        <v>0</v>
      </c>
      <c r="L128" s="911">
        <v>0</v>
      </c>
      <c r="M128" s="759"/>
    </row>
    <row r="129" spans="1:13" ht="66">
      <c r="A129" s="827">
        <v>2</v>
      </c>
      <c r="B129" s="823">
        <v>6</v>
      </c>
      <c r="C129" s="824">
        <v>2</v>
      </c>
      <c r="D129" s="825">
        <v>1</v>
      </c>
      <c r="E129" s="823">
        <v>1</v>
      </c>
      <c r="F129" s="847">
        <v>1</v>
      </c>
      <c r="G129" s="825" t="s">
        <v>105</v>
      </c>
      <c r="H129" s="816">
        <v>95</v>
      </c>
      <c r="I129" s="902">
        <v>0</v>
      </c>
      <c r="J129" s="902">
        <v>0</v>
      </c>
      <c r="K129" s="902">
        <v>0</v>
      </c>
      <c r="L129" s="902">
        <v>0</v>
      </c>
      <c r="M129" s="759"/>
    </row>
    <row r="130" spans="1:13" ht="66">
      <c r="A130" s="837">
        <v>2</v>
      </c>
      <c r="B130" s="821">
        <v>6</v>
      </c>
      <c r="C130" s="819">
        <v>3</v>
      </c>
      <c r="D130" s="820"/>
      <c r="E130" s="821"/>
      <c r="F130" s="849"/>
      <c r="G130" s="820" t="s">
        <v>106</v>
      </c>
      <c r="H130" s="816">
        <v>96</v>
      </c>
      <c r="I130" s="903">
        <v>0</v>
      </c>
      <c r="J130" s="908">
        <v>0</v>
      </c>
      <c r="K130" s="904">
        <v>0</v>
      </c>
      <c r="L130" s="903">
        <v>0</v>
      </c>
      <c r="M130" s="759"/>
    </row>
    <row r="131" spans="1:13" ht="66">
      <c r="A131" s="827">
        <v>2</v>
      </c>
      <c r="B131" s="823">
        <v>6</v>
      </c>
      <c r="C131" s="824">
        <v>3</v>
      </c>
      <c r="D131" s="825">
        <v>1</v>
      </c>
      <c r="E131" s="823"/>
      <c r="F131" s="847"/>
      <c r="G131" s="825" t="s">
        <v>106</v>
      </c>
      <c r="H131" s="816">
        <v>97</v>
      </c>
      <c r="I131" s="896">
        <v>0</v>
      </c>
      <c r="J131" s="907">
        <v>0</v>
      </c>
      <c r="K131" s="897">
        <v>0</v>
      </c>
      <c r="L131" s="896">
        <v>0</v>
      </c>
      <c r="M131" s="759"/>
    </row>
    <row r="132" spans="1:13" ht="66">
      <c r="A132" s="827">
        <v>2</v>
      </c>
      <c r="B132" s="823">
        <v>6</v>
      </c>
      <c r="C132" s="824">
        <v>3</v>
      </c>
      <c r="D132" s="825">
        <v>1</v>
      </c>
      <c r="E132" s="823">
        <v>1</v>
      </c>
      <c r="F132" s="847"/>
      <c r="G132" s="825" t="s">
        <v>106</v>
      </c>
      <c r="H132" s="816">
        <v>98</v>
      </c>
      <c r="I132" s="896">
        <v>0</v>
      </c>
      <c r="J132" s="907">
        <v>0</v>
      </c>
      <c r="K132" s="897">
        <v>0</v>
      </c>
      <c r="L132" s="896">
        <v>0</v>
      </c>
      <c r="M132" s="759"/>
    </row>
    <row r="133" spans="1:13" ht="66">
      <c r="A133" s="827">
        <v>2</v>
      </c>
      <c r="B133" s="823">
        <v>6</v>
      </c>
      <c r="C133" s="824">
        <v>3</v>
      </c>
      <c r="D133" s="825">
        <v>1</v>
      </c>
      <c r="E133" s="823">
        <v>1</v>
      </c>
      <c r="F133" s="847">
        <v>1</v>
      </c>
      <c r="G133" s="825" t="s">
        <v>106</v>
      </c>
      <c r="H133" s="816">
        <v>99</v>
      </c>
      <c r="I133" s="902">
        <v>0</v>
      </c>
      <c r="J133" s="902">
        <v>0</v>
      </c>
      <c r="K133" s="902">
        <v>0</v>
      </c>
      <c r="L133" s="902">
        <v>0</v>
      </c>
      <c r="M133" s="759"/>
    </row>
    <row r="134" spans="1:13" ht="79.2">
      <c r="A134" s="837">
        <v>2</v>
      </c>
      <c r="B134" s="821">
        <v>6</v>
      </c>
      <c r="C134" s="819">
        <v>4</v>
      </c>
      <c r="D134" s="820"/>
      <c r="E134" s="821"/>
      <c r="F134" s="849"/>
      <c r="G134" s="820" t="s">
        <v>107</v>
      </c>
      <c r="H134" s="816">
        <v>100</v>
      </c>
      <c r="I134" s="903">
        <v>0</v>
      </c>
      <c r="J134" s="908">
        <v>0</v>
      </c>
      <c r="K134" s="904">
        <v>0</v>
      </c>
      <c r="L134" s="903">
        <v>0</v>
      </c>
      <c r="M134" s="759"/>
    </row>
    <row r="135" spans="1:13" ht="79.2">
      <c r="A135" s="827">
        <v>2</v>
      </c>
      <c r="B135" s="823">
        <v>6</v>
      </c>
      <c r="C135" s="824">
        <v>4</v>
      </c>
      <c r="D135" s="825">
        <v>1</v>
      </c>
      <c r="E135" s="823"/>
      <c r="F135" s="847"/>
      <c r="G135" s="825" t="s">
        <v>107</v>
      </c>
      <c r="H135" s="816">
        <v>101</v>
      </c>
      <c r="I135" s="896">
        <v>0</v>
      </c>
      <c r="J135" s="907">
        <v>0</v>
      </c>
      <c r="K135" s="897">
        <v>0</v>
      </c>
      <c r="L135" s="896">
        <v>0</v>
      </c>
      <c r="M135" s="759"/>
    </row>
    <row r="136" spans="1:13" ht="79.2">
      <c r="A136" s="827">
        <v>2</v>
      </c>
      <c r="B136" s="823">
        <v>6</v>
      </c>
      <c r="C136" s="824">
        <v>4</v>
      </c>
      <c r="D136" s="825">
        <v>1</v>
      </c>
      <c r="E136" s="823">
        <v>1</v>
      </c>
      <c r="F136" s="847"/>
      <c r="G136" s="825" t="s">
        <v>107</v>
      </c>
      <c r="H136" s="816">
        <v>102</v>
      </c>
      <c r="I136" s="896">
        <v>0</v>
      </c>
      <c r="J136" s="907">
        <v>0</v>
      </c>
      <c r="K136" s="897">
        <v>0</v>
      </c>
      <c r="L136" s="896">
        <v>0</v>
      </c>
      <c r="M136" s="759"/>
    </row>
    <row r="137" spans="1:13" ht="79.2">
      <c r="A137" s="827">
        <v>2</v>
      </c>
      <c r="B137" s="823">
        <v>6</v>
      </c>
      <c r="C137" s="824">
        <v>4</v>
      </c>
      <c r="D137" s="825">
        <v>1</v>
      </c>
      <c r="E137" s="823">
        <v>1</v>
      </c>
      <c r="F137" s="847">
        <v>1</v>
      </c>
      <c r="G137" s="825" t="s">
        <v>107</v>
      </c>
      <c r="H137" s="816">
        <v>103</v>
      </c>
      <c r="I137" s="902">
        <v>0</v>
      </c>
      <c r="J137" s="902">
        <v>0</v>
      </c>
      <c r="K137" s="902">
        <v>0</v>
      </c>
      <c r="L137" s="902">
        <v>0</v>
      </c>
      <c r="M137" s="759"/>
    </row>
    <row r="138" spans="1:13" ht="118.8">
      <c r="A138" s="831">
        <v>2</v>
      </c>
      <c r="B138" s="838">
        <v>6</v>
      </c>
      <c r="C138" s="839">
        <v>5</v>
      </c>
      <c r="D138" s="841"/>
      <c r="E138" s="838"/>
      <c r="F138" s="852"/>
      <c r="G138" s="841" t="s">
        <v>108</v>
      </c>
      <c r="H138" s="816">
        <v>104</v>
      </c>
      <c r="I138" s="905">
        <v>0</v>
      </c>
      <c r="J138" s="914">
        <v>0</v>
      </c>
      <c r="K138" s="906">
        <v>0</v>
      </c>
      <c r="L138" s="905">
        <v>0</v>
      </c>
      <c r="M138" s="759"/>
    </row>
    <row r="139" spans="1:13" ht="118.8">
      <c r="A139" s="827">
        <v>2</v>
      </c>
      <c r="B139" s="823">
        <v>6</v>
      </c>
      <c r="C139" s="824">
        <v>5</v>
      </c>
      <c r="D139" s="825">
        <v>1</v>
      </c>
      <c r="E139" s="823"/>
      <c r="F139" s="847"/>
      <c r="G139" s="841" t="s">
        <v>108</v>
      </c>
      <c r="H139" s="816">
        <v>105</v>
      </c>
      <c r="I139" s="896">
        <v>0</v>
      </c>
      <c r="J139" s="907">
        <v>0</v>
      </c>
      <c r="K139" s="897">
        <v>0</v>
      </c>
      <c r="L139" s="896">
        <v>0</v>
      </c>
      <c r="M139" s="759"/>
    </row>
    <row r="140" spans="1:13" ht="118.8">
      <c r="A140" s="827">
        <v>2</v>
      </c>
      <c r="B140" s="823">
        <v>6</v>
      </c>
      <c r="C140" s="824">
        <v>5</v>
      </c>
      <c r="D140" s="825">
        <v>1</v>
      </c>
      <c r="E140" s="823">
        <v>1</v>
      </c>
      <c r="F140" s="847"/>
      <c r="G140" s="841" t="s">
        <v>108</v>
      </c>
      <c r="H140" s="816">
        <v>106</v>
      </c>
      <c r="I140" s="896">
        <v>0</v>
      </c>
      <c r="J140" s="907">
        <v>0</v>
      </c>
      <c r="K140" s="897">
        <v>0</v>
      </c>
      <c r="L140" s="896">
        <v>0</v>
      </c>
      <c r="M140" s="759"/>
    </row>
    <row r="141" spans="1:13" ht="118.8">
      <c r="A141" s="823">
        <v>2</v>
      </c>
      <c r="B141" s="824">
        <v>6</v>
      </c>
      <c r="C141" s="823">
        <v>5</v>
      </c>
      <c r="D141" s="823">
        <v>1</v>
      </c>
      <c r="E141" s="825">
        <v>1</v>
      </c>
      <c r="F141" s="847">
        <v>1</v>
      </c>
      <c r="G141" s="823" t="s">
        <v>109</v>
      </c>
      <c r="H141" s="816">
        <v>107</v>
      </c>
      <c r="I141" s="902">
        <v>0</v>
      </c>
      <c r="J141" s="902">
        <v>0</v>
      </c>
      <c r="K141" s="902">
        <v>0</v>
      </c>
      <c r="L141" s="902">
        <v>0</v>
      </c>
      <c r="M141" s="759"/>
    </row>
    <row r="142" spans="1:13" ht="79.2">
      <c r="A142" s="827">
        <v>2</v>
      </c>
      <c r="B142" s="824">
        <v>6</v>
      </c>
      <c r="C142" s="823">
        <v>6</v>
      </c>
      <c r="D142" s="824"/>
      <c r="E142" s="825"/>
      <c r="F142" s="826"/>
      <c r="G142" s="853" t="s">
        <v>110</v>
      </c>
      <c r="H142" s="816">
        <v>108</v>
      </c>
      <c r="I142" s="897">
        <v>0</v>
      </c>
      <c r="J142" s="896">
        <v>0</v>
      </c>
      <c r="K142" s="896">
        <v>0</v>
      </c>
      <c r="L142" s="896">
        <v>0</v>
      </c>
      <c r="M142" s="759"/>
    </row>
    <row r="143" spans="1:13" ht="79.2">
      <c r="A143" s="827">
        <v>2</v>
      </c>
      <c r="B143" s="824">
        <v>6</v>
      </c>
      <c r="C143" s="823">
        <v>6</v>
      </c>
      <c r="D143" s="824">
        <v>1</v>
      </c>
      <c r="E143" s="825"/>
      <c r="F143" s="826"/>
      <c r="G143" s="853" t="s">
        <v>110</v>
      </c>
      <c r="H143" s="816">
        <v>109</v>
      </c>
      <c r="I143" s="896">
        <v>0</v>
      </c>
      <c r="J143" s="896">
        <v>0</v>
      </c>
      <c r="K143" s="896">
        <v>0</v>
      </c>
      <c r="L143" s="896">
        <v>0</v>
      </c>
      <c r="M143" s="759"/>
    </row>
    <row r="144" spans="1:13" ht="79.2">
      <c r="A144" s="827">
        <v>2</v>
      </c>
      <c r="B144" s="824">
        <v>6</v>
      </c>
      <c r="C144" s="823">
        <v>6</v>
      </c>
      <c r="D144" s="824">
        <v>1</v>
      </c>
      <c r="E144" s="825">
        <v>1</v>
      </c>
      <c r="F144" s="826"/>
      <c r="G144" s="853" t="s">
        <v>110</v>
      </c>
      <c r="H144" s="816">
        <v>110</v>
      </c>
      <c r="I144" s="896">
        <v>0</v>
      </c>
      <c r="J144" s="896">
        <v>0</v>
      </c>
      <c r="K144" s="896">
        <v>0</v>
      </c>
      <c r="L144" s="896">
        <v>0</v>
      </c>
      <c r="M144" s="759"/>
    </row>
    <row r="145" spans="1:13" ht="79.2">
      <c r="A145" s="827">
        <v>2</v>
      </c>
      <c r="B145" s="824">
        <v>6</v>
      </c>
      <c r="C145" s="823">
        <v>6</v>
      </c>
      <c r="D145" s="824">
        <v>1</v>
      </c>
      <c r="E145" s="825">
        <v>1</v>
      </c>
      <c r="F145" s="826">
        <v>1</v>
      </c>
      <c r="G145" s="885" t="s">
        <v>110</v>
      </c>
      <c r="H145" s="816">
        <v>111</v>
      </c>
      <c r="I145" s="902">
        <v>0</v>
      </c>
      <c r="J145" s="915">
        <v>0</v>
      </c>
      <c r="K145" s="902">
        <v>0</v>
      </c>
      <c r="L145" s="902">
        <v>0</v>
      </c>
      <c r="M145" s="759"/>
    </row>
    <row r="146" spans="1:13" ht="66">
      <c r="A146" s="843">
        <v>2</v>
      </c>
      <c r="B146" s="812">
        <v>7</v>
      </c>
      <c r="C146" s="812"/>
      <c r="D146" s="813"/>
      <c r="E146" s="813"/>
      <c r="F146" s="815"/>
      <c r="G146" s="893" t="s">
        <v>111</v>
      </c>
      <c r="H146" s="816">
        <v>112</v>
      </c>
      <c r="I146" s="897">
        <v>4900</v>
      </c>
      <c r="J146" s="907">
        <v>2600</v>
      </c>
      <c r="K146" s="897">
        <v>1959.25</v>
      </c>
      <c r="L146" s="896">
        <v>1959.25</v>
      </c>
      <c r="M146" s="759"/>
    </row>
    <row r="147" spans="1:13" ht="52.8">
      <c r="A147" s="827">
        <v>2</v>
      </c>
      <c r="B147" s="823">
        <v>7</v>
      </c>
      <c r="C147" s="823">
        <v>1</v>
      </c>
      <c r="D147" s="824"/>
      <c r="E147" s="824"/>
      <c r="F147" s="826"/>
      <c r="G147" s="825" t="s">
        <v>112</v>
      </c>
      <c r="H147" s="816">
        <v>113</v>
      </c>
      <c r="I147" s="897">
        <v>0</v>
      </c>
      <c r="J147" s="907">
        <v>0</v>
      </c>
      <c r="K147" s="897">
        <v>0</v>
      </c>
      <c r="L147" s="896">
        <v>0</v>
      </c>
      <c r="M147" s="759"/>
    </row>
    <row r="148" spans="1:13" ht="52.8">
      <c r="A148" s="827">
        <v>2</v>
      </c>
      <c r="B148" s="823">
        <v>7</v>
      </c>
      <c r="C148" s="823">
        <v>1</v>
      </c>
      <c r="D148" s="824">
        <v>1</v>
      </c>
      <c r="E148" s="824"/>
      <c r="F148" s="826"/>
      <c r="G148" s="881" t="s">
        <v>112</v>
      </c>
      <c r="H148" s="816">
        <v>114</v>
      </c>
      <c r="I148" s="897">
        <v>0</v>
      </c>
      <c r="J148" s="907">
        <v>0</v>
      </c>
      <c r="K148" s="897">
        <v>0</v>
      </c>
      <c r="L148" s="896">
        <v>0</v>
      </c>
      <c r="M148" s="759"/>
    </row>
    <row r="149" spans="1:13" ht="52.8">
      <c r="A149" s="827">
        <v>2</v>
      </c>
      <c r="B149" s="823">
        <v>7</v>
      </c>
      <c r="C149" s="823">
        <v>1</v>
      </c>
      <c r="D149" s="824">
        <v>1</v>
      </c>
      <c r="E149" s="824">
        <v>1</v>
      </c>
      <c r="F149" s="826"/>
      <c r="G149" s="881" t="s">
        <v>112</v>
      </c>
      <c r="H149" s="816">
        <v>115</v>
      </c>
      <c r="I149" s="897">
        <v>0</v>
      </c>
      <c r="J149" s="907">
        <v>0</v>
      </c>
      <c r="K149" s="897">
        <v>0</v>
      </c>
      <c r="L149" s="896">
        <v>0</v>
      </c>
      <c r="M149" s="759"/>
    </row>
    <row r="150" spans="1:13" ht="52.8">
      <c r="A150" s="837">
        <v>2</v>
      </c>
      <c r="B150" s="821">
        <v>7</v>
      </c>
      <c r="C150" s="837">
        <v>1</v>
      </c>
      <c r="D150" s="823">
        <v>1</v>
      </c>
      <c r="E150" s="819">
        <v>1</v>
      </c>
      <c r="F150" s="822">
        <v>1</v>
      </c>
      <c r="G150" s="882" t="s">
        <v>113</v>
      </c>
      <c r="H150" s="816">
        <v>116</v>
      </c>
      <c r="I150" s="916">
        <v>0</v>
      </c>
      <c r="J150" s="916">
        <v>0</v>
      </c>
      <c r="K150" s="916">
        <v>0</v>
      </c>
      <c r="L150" s="916">
        <v>0</v>
      </c>
      <c r="M150" s="759"/>
    </row>
    <row r="151" spans="1:13" ht="52.8">
      <c r="A151" s="823">
        <v>2</v>
      </c>
      <c r="B151" s="823">
        <v>7</v>
      </c>
      <c r="C151" s="827">
        <v>1</v>
      </c>
      <c r="D151" s="823">
        <v>1</v>
      </c>
      <c r="E151" s="824">
        <v>1</v>
      </c>
      <c r="F151" s="826">
        <v>2</v>
      </c>
      <c r="G151" s="881" t="s">
        <v>114</v>
      </c>
      <c r="H151" s="816">
        <v>117</v>
      </c>
      <c r="I151" s="901">
        <v>0</v>
      </c>
      <c r="J151" s="901">
        <v>0</v>
      </c>
      <c r="K151" s="901">
        <v>0</v>
      </c>
      <c r="L151" s="901">
        <v>0</v>
      </c>
      <c r="M151" s="759"/>
    </row>
    <row r="152" spans="1:13" ht="105.6">
      <c r="A152" s="831">
        <v>2</v>
      </c>
      <c r="B152" s="832">
        <v>7</v>
      </c>
      <c r="C152" s="831">
        <v>2</v>
      </c>
      <c r="D152" s="832"/>
      <c r="E152" s="833"/>
      <c r="F152" s="835"/>
      <c r="G152" s="834" t="s">
        <v>115</v>
      </c>
      <c r="H152" s="816">
        <v>118</v>
      </c>
      <c r="I152" s="898">
        <v>4900</v>
      </c>
      <c r="J152" s="898">
        <v>2600</v>
      </c>
      <c r="K152" s="898">
        <v>1959.25</v>
      </c>
      <c r="L152" s="898">
        <v>1959.25</v>
      </c>
      <c r="M152" s="759"/>
    </row>
    <row r="153" spans="1:13" ht="66">
      <c r="A153" s="827">
        <v>2</v>
      </c>
      <c r="B153" s="823">
        <v>7</v>
      </c>
      <c r="C153" s="827">
        <v>2</v>
      </c>
      <c r="D153" s="823">
        <v>1</v>
      </c>
      <c r="E153" s="824"/>
      <c r="F153" s="826"/>
      <c r="G153" s="881" t="s">
        <v>116</v>
      </c>
      <c r="H153" s="816">
        <v>119</v>
      </c>
      <c r="I153" s="897">
        <v>4900</v>
      </c>
      <c r="J153" s="907">
        <v>2600</v>
      </c>
      <c r="K153" s="897">
        <v>1959.25</v>
      </c>
      <c r="L153" s="896">
        <v>1959.25</v>
      </c>
      <c r="M153" s="759"/>
    </row>
    <row r="154" spans="1:13" ht="66">
      <c r="A154" s="827">
        <v>2</v>
      </c>
      <c r="B154" s="823">
        <v>7</v>
      </c>
      <c r="C154" s="827">
        <v>2</v>
      </c>
      <c r="D154" s="823">
        <v>1</v>
      </c>
      <c r="E154" s="824">
        <v>1</v>
      </c>
      <c r="F154" s="826"/>
      <c r="G154" s="881" t="s">
        <v>116</v>
      </c>
      <c r="H154" s="816">
        <v>120</v>
      </c>
      <c r="I154" s="897">
        <v>4900</v>
      </c>
      <c r="J154" s="907">
        <v>2600</v>
      </c>
      <c r="K154" s="897">
        <v>1959.25</v>
      </c>
      <c r="L154" s="896">
        <v>1959.25</v>
      </c>
      <c r="M154" s="759"/>
    </row>
    <row r="155" spans="1:13" ht="39.6">
      <c r="A155" s="827">
        <v>2</v>
      </c>
      <c r="B155" s="823">
        <v>7</v>
      </c>
      <c r="C155" s="827">
        <v>2</v>
      </c>
      <c r="D155" s="823">
        <v>1</v>
      </c>
      <c r="E155" s="824">
        <v>1</v>
      </c>
      <c r="F155" s="826">
        <v>1</v>
      </c>
      <c r="G155" s="881" t="s">
        <v>117</v>
      </c>
      <c r="H155" s="816">
        <v>121</v>
      </c>
      <c r="I155" s="901">
        <v>4900</v>
      </c>
      <c r="J155" s="901">
        <v>2600</v>
      </c>
      <c r="K155" s="901">
        <v>1959.25</v>
      </c>
      <c r="L155" s="901">
        <v>1959.25</v>
      </c>
      <c r="M155" s="759"/>
    </row>
    <row r="156" spans="1:13" ht="39.6">
      <c r="A156" s="827">
        <v>2</v>
      </c>
      <c r="B156" s="823">
        <v>7</v>
      </c>
      <c r="C156" s="827">
        <v>2</v>
      </c>
      <c r="D156" s="823">
        <v>1</v>
      </c>
      <c r="E156" s="824">
        <v>1</v>
      </c>
      <c r="F156" s="826">
        <v>2</v>
      </c>
      <c r="G156" s="881" t="s">
        <v>118</v>
      </c>
      <c r="H156" s="816">
        <v>122</v>
      </c>
      <c r="I156" s="901">
        <v>0</v>
      </c>
      <c r="J156" s="901">
        <v>0</v>
      </c>
      <c r="K156" s="901">
        <v>0</v>
      </c>
      <c r="L156" s="901">
        <v>0</v>
      </c>
      <c r="M156" s="759"/>
    </row>
    <row r="157" spans="1:13">
      <c r="A157" s="827">
        <v>2</v>
      </c>
      <c r="B157" s="823">
        <v>7</v>
      </c>
      <c r="C157" s="827">
        <v>2</v>
      </c>
      <c r="D157" s="823">
        <v>2</v>
      </c>
      <c r="E157" s="824"/>
      <c r="F157" s="826"/>
      <c r="G157" s="881" t="s">
        <v>119</v>
      </c>
      <c r="H157" s="816">
        <v>123</v>
      </c>
      <c r="I157" s="897">
        <v>0</v>
      </c>
      <c r="J157" s="897">
        <v>0</v>
      </c>
      <c r="K157" s="897">
        <v>0</v>
      </c>
      <c r="L157" s="897">
        <v>0</v>
      </c>
      <c r="M157" s="759"/>
    </row>
    <row r="158" spans="1:13">
      <c r="A158" s="827">
        <v>2</v>
      </c>
      <c r="B158" s="823">
        <v>7</v>
      </c>
      <c r="C158" s="827">
        <v>2</v>
      </c>
      <c r="D158" s="823">
        <v>2</v>
      </c>
      <c r="E158" s="824">
        <v>1</v>
      </c>
      <c r="F158" s="826"/>
      <c r="G158" s="881" t="s">
        <v>119</v>
      </c>
      <c r="H158" s="816">
        <v>124</v>
      </c>
      <c r="I158" s="897">
        <v>0</v>
      </c>
      <c r="J158" s="897">
        <v>0</v>
      </c>
      <c r="K158" s="897">
        <v>0</v>
      </c>
      <c r="L158" s="897">
        <v>0</v>
      </c>
      <c r="M158" s="759"/>
    </row>
    <row r="159" spans="1:13">
      <c r="A159" s="827">
        <v>2</v>
      </c>
      <c r="B159" s="823">
        <v>7</v>
      </c>
      <c r="C159" s="827">
        <v>2</v>
      </c>
      <c r="D159" s="823">
        <v>2</v>
      </c>
      <c r="E159" s="824">
        <v>1</v>
      </c>
      <c r="F159" s="826">
        <v>1</v>
      </c>
      <c r="G159" s="881" t="s">
        <v>119</v>
      </c>
      <c r="H159" s="816">
        <v>125</v>
      </c>
      <c r="I159" s="901">
        <v>0</v>
      </c>
      <c r="J159" s="901">
        <v>0</v>
      </c>
      <c r="K159" s="901">
        <v>0</v>
      </c>
      <c r="L159" s="901">
        <v>0</v>
      </c>
      <c r="M159" s="759"/>
    </row>
    <row r="160" spans="1:13" ht="39.6">
      <c r="A160" s="827">
        <v>2</v>
      </c>
      <c r="B160" s="823">
        <v>7</v>
      </c>
      <c r="C160" s="827">
        <v>3</v>
      </c>
      <c r="D160" s="823"/>
      <c r="E160" s="824"/>
      <c r="F160" s="826"/>
      <c r="G160" s="825" t="s">
        <v>120</v>
      </c>
      <c r="H160" s="816">
        <v>126</v>
      </c>
      <c r="I160" s="897">
        <v>0</v>
      </c>
      <c r="J160" s="907">
        <v>0</v>
      </c>
      <c r="K160" s="897">
        <v>0</v>
      </c>
      <c r="L160" s="896">
        <v>0</v>
      </c>
      <c r="M160" s="759"/>
    </row>
    <row r="161" spans="1:13" ht="39.6">
      <c r="A161" s="831">
        <v>2</v>
      </c>
      <c r="B161" s="838">
        <v>7</v>
      </c>
      <c r="C161" s="854">
        <v>3</v>
      </c>
      <c r="D161" s="838">
        <v>1</v>
      </c>
      <c r="E161" s="839"/>
      <c r="F161" s="840"/>
      <c r="G161" s="887" t="s">
        <v>120</v>
      </c>
      <c r="H161" s="816">
        <v>127</v>
      </c>
      <c r="I161" s="906">
        <v>0</v>
      </c>
      <c r="J161" s="914">
        <v>0</v>
      </c>
      <c r="K161" s="906">
        <v>0</v>
      </c>
      <c r="L161" s="905">
        <v>0</v>
      </c>
      <c r="M161" s="759"/>
    </row>
    <row r="162" spans="1:13" ht="39.6">
      <c r="A162" s="827">
        <v>2</v>
      </c>
      <c r="B162" s="823">
        <v>7</v>
      </c>
      <c r="C162" s="827">
        <v>3</v>
      </c>
      <c r="D162" s="823">
        <v>1</v>
      </c>
      <c r="E162" s="824">
        <v>1</v>
      </c>
      <c r="F162" s="826"/>
      <c r="G162" s="881" t="s">
        <v>120</v>
      </c>
      <c r="H162" s="816">
        <v>128</v>
      </c>
      <c r="I162" s="897">
        <v>0</v>
      </c>
      <c r="J162" s="897">
        <v>0</v>
      </c>
      <c r="K162" s="897">
        <v>0</v>
      </c>
      <c r="L162" s="897">
        <v>0</v>
      </c>
      <c r="M162" s="759"/>
    </row>
    <row r="163" spans="1:13" ht="52.8">
      <c r="A163" s="837">
        <v>2</v>
      </c>
      <c r="B163" s="821">
        <v>7</v>
      </c>
      <c r="C163" s="837">
        <v>3</v>
      </c>
      <c r="D163" s="821">
        <v>1</v>
      </c>
      <c r="E163" s="819">
        <v>1</v>
      </c>
      <c r="F163" s="822">
        <v>1</v>
      </c>
      <c r="G163" s="882" t="s">
        <v>121</v>
      </c>
      <c r="H163" s="816">
        <v>129</v>
      </c>
      <c r="I163" s="916">
        <v>0</v>
      </c>
      <c r="J163" s="916">
        <v>0</v>
      </c>
      <c r="K163" s="916">
        <v>0</v>
      </c>
      <c r="L163" s="916">
        <v>0</v>
      </c>
      <c r="M163" s="759"/>
    </row>
    <row r="164" spans="1:13" ht="52.8">
      <c r="A164" s="827">
        <v>2</v>
      </c>
      <c r="B164" s="823">
        <v>7</v>
      </c>
      <c r="C164" s="827">
        <v>3</v>
      </c>
      <c r="D164" s="823">
        <v>1</v>
      </c>
      <c r="E164" s="824">
        <v>1</v>
      </c>
      <c r="F164" s="826">
        <v>2</v>
      </c>
      <c r="G164" s="881" t="s">
        <v>122</v>
      </c>
      <c r="H164" s="816">
        <v>130</v>
      </c>
      <c r="I164" s="901">
        <v>0</v>
      </c>
      <c r="J164" s="902">
        <v>0</v>
      </c>
      <c r="K164" s="902">
        <v>0</v>
      </c>
      <c r="L164" s="902">
        <v>0</v>
      </c>
      <c r="M164" s="759"/>
    </row>
    <row r="165" spans="1:13" ht="132">
      <c r="A165" s="843">
        <v>2</v>
      </c>
      <c r="B165" s="843">
        <v>7</v>
      </c>
      <c r="C165" s="843">
        <v>3</v>
      </c>
      <c r="D165" s="830">
        <v>1</v>
      </c>
      <c r="E165" s="818">
        <v>1</v>
      </c>
      <c r="F165" s="855">
        <v>3</v>
      </c>
      <c r="G165" s="880" t="s">
        <v>123</v>
      </c>
      <c r="H165" s="816">
        <v>131</v>
      </c>
      <c r="I165" s="916">
        <v>0</v>
      </c>
      <c r="J165" s="917">
        <v>0</v>
      </c>
      <c r="K165" s="900">
        <v>0</v>
      </c>
      <c r="L165" s="900">
        <v>0</v>
      </c>
      <c r="M165" s="759"/>
    </row>
    <row r="166" spans="1:13" ht="26.4">
      <c r="A166" s="843">
        <v>2</v>
      </c>
      <c r="B166" s="843">
        <v>8</v>
      </c>
      <c r="C166" s="812"/>
      <c r="D166" s="830"/>
      <c r="E166" s="818"/>
      <c r="F166" s="855"/>
      <c r="G166" s="890" t="s">
        <v>124</v>
      </c>
      <c r="H166" s="816">
        <v>132</v>
      </c>
      <c r="I166" s="904">
        <v>0</v>
      </c>
      <c r="J166" s="908">
        <v>0</v>
      </c>
      <c r="K166" s="904">
        <v>0</v>
      </c>
      <c r="L166" s="903">
        <v>0</v>
      </c>
      <c r="M166" s="759"/>
    </row>
    <row r="167" spans="1:13" ht="26.4">
      <c r="A167" s="831">
        <v>2</v>
      </c>
      <c r="B167" s="831">
        <v>8</v>
      </c>
      <c r="C167" s="831">
        <v>1</v>
      </c>
      <c r="D167" s="832"/>
      <c r="E167" s="833"/>
      <c r="F167" s="835"/>
      <c r="G167" s="882" t="s">
        <v>124</v>
      </c>
      <c r="H167" s="816">
        <v>133</v>
      </c>
      <c r="I167" s="904">
        <v>0</v>
      </c>
      <c r="J167" s="908">
        <v>0</v>
      </c>
      <c r="K167" s="904">
        <v>0</v>
      </c>
      <c r="L167" s="903">
        <v>0</v>
      </c>
      <c r="M167" s="759"/>
    </row>
    <row r="168" spans="1:13" ht="39.6">
      <c r="A168" s="827">
        <v>2</v>
      </c>
      <c r="B168" s="823">
        <v>8</v>
      </c>
      <c r="C168" s="825">
        <v>1</v>
      </c>
      <c r="D168" s="823">
        <v>1</v>
      </c>
      <c r="E168" s="824"/>
      <c r="F168" s="826"/>
      <c r="G168" s="881" t="s">
        <v>125</v>
      </c>
      <c r="H168" s="816">
        <v>134</v>
      </c>
      <c r="I168" s="897">
        <v>0</v>
      </c>
      <c r="J168" s="907">
        <v>0</v>
      </c>
      <c r="K168" s="897">
        <v>0</v>
      </c>
      <c r="L168" s="896">
        <v>0</v>
      </c>
      <c r="M168" s="759"/>
    </row>
    <row r="169" spans="1:13" ht="39.6">
      <c r="A169" s="827">
        <v>2</v>
      </c>
      <c r="B169" s="823">
        <v>8</v>
      </c>
      <c r="C169" s="820">
        <v>1</v>
      </c>
      <c r="D169" s="821">
        <v>1</v>
      </c>
      <c r="E169" s="819">
        <v>1</v>
      </c>
      <c r="F169" s="822"/>
      <c r="G169" s="881" t="s">
        <v>125</v>
      </c>
      <c r="H169" s="816">
        <v>135</v>
      </c>
      <c r="I169" s="904">
        <v>0</v>
      </c>
      <c r="J169" s="904">
        <v>0</v>
      </c>
      <c r="K169" s="904">
        <v>0</v>
      </c>
      <c r="L169" s="904">
        <v>0</v>
      </c>
      <c r="M169" s="759"/>
    </row>
    <row r="170" spans="1:13" ht="26.4">
      <c r="A170" s="823">
        <v>2</v>
      </c>
      <c r="B170" s="821">
        <v>8</v>
      </c>
      <c r="C170" s="825">
        <v>1</v>
      </c>
      <c r="D170" s="823">
        <v>1</v>
      </c>
      <c r="E170" s="824">
        <v>1</v>
      </c>
      <c r="F170" s="826">
        <v>1</v>
      </c>
      <c r="G170" s="881" t="s">
        <v>126</v>
      </c>
      <c r="H170" s="816">
        <v>136</v>
      </c>
      <c r="I170" s="901">
        <v>0</v>
      </c>
      <c r="J170" s="901">
        <v>0</v>
      </c>
      <c r="K170" s="901">
        <v>0</v>
      </c>
      <c r="L170" s="901">
        <v>0</v>
      </c>
      <c r="M170" s="759"/>
    </row>
    <row r="171" spans="1:13" ht="66">
      <c r="A171" s="831">
        <v>2</v>
      </c>
      <c r="B171" s="838">
        <v>8</v>
      </c>
      <c r="C171" s="841">
        <v>1</v>
      </c>
      <c r="D171" s="838">
        <v>1</v>
      </c>
      <c r="E171" s="839">
        <v>1</v>
      </c>
      <c r="F171" s="840">
        <v>2</v>
      </c>
      <c r="G171" s="887" t="s">
        <v>127</v>
      </c>
      <c r="H171" s="816">
        <v>137</v>
      </c>
      <c r="I171" s="918">
        <v>0</v>
      </c>
      <c r="J171" s="918">
        <v>0</v>
      </c>
      <c r="K171" s="918">
        <v>0</v>
      </c>
      <c r="L171" s="918">
        <v>0</v>
      </c>
      <c r="M171" s="759"/>
    </row>
    <row r="172" spans="1:13" ht="39.6">
      <c r="A172" s="831">
        <v>2</v>
      </c>
      <c r="B172" s="838">
        <v>8</v>
      </c>
      <c r="C172" s="841">
        <v>1</v>
      </c>
      <c r="D172" s="838">
        <v>1</v>
      </c>
      <c r="E172" s="839">
        <v>1</v>
      </c>
      <c r="F172" s="840">
        <v>3</v>
      </c>
      <c r="G172" s="887" t="s">
        <v>128</v>
      </c>
      <c r="H172" s="816">
        <v>138</v>
      </c>
      <c r="I172" s="918">
        <v>0</v>
      </c>
      <c r="J172" s="919">
        <v>0</v>
      </c>
      <c r="K172" s="918">
        <v>0</v>
      </c>
      <c r="L172" s="920">
        <v>0</v>
      </c>
      <c r="M172" s="759"/>
    </row>
    <row r="173" spans="1:13" ht="52.8">
      <c r="A173" s="827">
        <v>2</v>
      </c>
      <c r="B173" s="823">
        <v>8</v>
      </c>
      <c r="C173" s="825">
        <v>1</v>
      </c>
      <c r="D173" s="823">
        <v>2</v>
      </c>
      <c r="E173" s="824"/>
      <c r="F173" s="826"/>
      <c r="G173" s="881" t="s">
        <v>129</v>
      </c>
      <c r="H173" s="816">
        <v>139</v>
      </c>
      <c r="I173" s="897">
        <v>0</v>
      </c>
      <c r="J173" s="907">
        <v>0</v>
      </c>
      <c r="K173" s="897">
        <v>0</v>
      </c>
      <c r="L173" s="896">
        <v>0</v>
      </c>
      <c r="M173" s="759"/>
    </row>
    <row r="174" spans="1:13" ht="52.8">
      <c r="A174" s="827">
        <v>2</v>
      </c>
      <c r="B174" s="823">
        <v>8</v>
      </c>
      <c r="C174" s="825">
        <v>1</v>
      </c>
      <c r="D174" s="823">
        <v>2</v>
      </c>
      <c r="E174" s="824">
        <v>1</v>
      </c>
      <c r="F174" s="826"/>
      <c r="G174" s="825" t="s">
        <v>129</v>
      </c>
      <c r="H174" s="816">
        <v>140</v>
      </c>
      <c r="I174" s="897">
        <v>0</v>
      </c>
      <c r="J174" s="907">
        <v>0</v>
      </c>
      <c r="K174" s="897">
        <v>0</v>
      </c>
      <c r="L174" s="896">
        <v>0</v>
      </c>
      <c r="M174" s="759"/>
    </row>
    <row r="175" spans="1:13" ht="52.8">
      <c r="A175" s="831">
        <v>2</v>
      </c>
      <c r="B175" s="832">
        <v>8</v>
      </c>
      <c r="C175" s="834">
        <v>1</v>
      </c>
      <c r="D175" s="832">
        <v>2</v>
      </c>
      <c r="E175" s="833">
        <v>1</v>
      </c>
      <c r="F175" s="835">
        <v>1</v>
      </c>
      <c r="G175" s="825" t="s">
        <v>129</v>
      </c>
      <c r="H175" s="816">
        <v>141</v>
      </c>
      <c r="I175" s="921">
        <v>0</v>
      </c>
      <c r="J175" s="902">
        <v>0</v>
      </c>
      <c r="K175" s="902">
        <v>0</v>
      </c>
      <c r="L175" s="902">
        <v>0</v>
      </c>
      <c r="M175" s="759"/>
    </row>
    <row r="176" spans="1:13" ht="409.6">
      <c r="A176" s="843">
        <v>2</v>
      </c>
      <c r="B176" s="812">
        <v>9</v>
      </c>
      <c r="C176" s="814"/>
      <c r="D176" s="812"/>
      <c r="E176" s="813"/>
      <c r="F176" s="815"/>
      <c r="G176" s="893" t="s">
        <v>130</v>
      </c>
      <c r="H176" s="816">
        <v>142</v>
      </c>
      <c r="I176" s="897">
        <v>0</v>
      </c>
      <c r="J176" s="907">
        <v>0</v>
      </c>
      <c r="K176" s="897">
        <v>0</v>
      </c>
      <c r="L176" s="896">
        <v>0</v>
      </c>
      <c r="M176" s="759"/>
    </row>
    <row r="177" spans="1:13" ht="158.4">
      <c r="A177" s="827">
        <v>2</v>
      </c>
      <c r="B177" s="823">
        <v>9</v>
      </c>
      <c r="C177" s="825">
        <v>1</v>
      </c>
      <c r="D177" s="823"/>
      <c r="E177" s="824"/>
      <c r="F177" s="826"/>
      <c r="G177" s="825" t="s">
        <v>131</v>
      </c>
      <c r="H177" s="816">
        <v>143</v>
      </c>
      <c r="I177" s="897">
        <v>0</v>
      </c>
      <c r="J177" s="907">
        <v>0</v>
      </c>
      <c r="K177" s="897">
        <v>0</v>
      </c>
      <c r="L177" s="896">
        <v>0</v>
      </c>
      <c r="M177" s="834"/>
    </row>
    <row r="178" spans="1:13" ht="158.4">
      <c r="A178" s="837">
        <v>2</v>
      </c>
      <c r="B178" s="821">
        <v>9</v>
      </c>
      <c r="C178" s="820">
        <v>1</v>
      </c>
      <c r="D178" s="821">
        <v>1</v>
      </c>
      <c r="E178" s="819"/>
      <c r="F178" s="822"/>
      <c r="G178" s="825" t="s">
        <v>131</v>
      </c>
      <c r="H178" s="816">
        <v>144</v>
      </c>
      <c r="I178" s="904">
        <v>0</v>
      </c>
      <c r="J178" s="908">
        <v>0</v>
      </c>
      <c r="K178" s="904">
        <v>0</v>
      </c>
      <c r="L178" s="903">
        <v>0</v>
      </c>
      <c r="M178" s="759"/>
    </row>
    <row r="179" spans="1:13" ht="158.4">
      <c r="A179" s="827">
        <v>2</v>
      </c>
      <c r="B179" s="823">
        <v>9</v>
      </c>
      <c r="C179" s="827">
        <v>1</v>
      </c>
      <c r="D179" s="823">
        <v>1</v>
      </c>
      <c r="E179" s="824">
        <v>1</v>
      </c>
      <c r="F179" s="826"/>
      <c r="G179" s="825" t="s">
        <v>131</v>
      </c>
      <c r="H179" s="816">
        <v>145</v>
      </c>
      <c r="I179" s="897">
        <v>0</v>
      </c>
      <c r="J179" s="907">
        <v>0</v>
      </c>
      <c r="K179" s="897">
        <v>0</v>
      </c>
      <c r="L179" s="896">
        <v>0</v>
      </c>
      <c r="M179" s="759"/>
    </row>
    <row r="180" spans="1:13" ht="158.4">
      <c r="A180" s="837">
        <v>2</v>
      </c>
      <c r="B180" s="821">
        <v>9</v>
      </c>
      <c r="C180" s="821">
        <v>1</v>
      </c>
      <c r="D180" s="821">
        <v>1</v>
      </c>
      <c r="E180" s="819">
        <v>1</v>
      </c>
      <c r="F180" s="822">
        <v>1</v>
      </c>
      <c r="G180" s="825" t="s">
        <v>131</v>
      </c>
      <c r="H180" s="816">
        <v>146</v>
      </c>
      <c r="I180" s="916">
        <v>0</v>
      </c>
      <c r="J180" s="916">
        <v>0</v>
      </c>
      <c r="K180" s="916">
        <v>0</v>
      </c>
      <c r="L180" s="916">
        <v>0</v>
      </c>
      <c r="M180" s="759"/>
    </row>
    <row r="181" spans="1:13" ht="409.2">
      <c r="A181" s="827">
        <v>2</v>
      </c>
      <c r="B181" s="823">
        <v>9</v>
      </c>
      <c r="C181" s="823">
        <v>2</v>
      </c>
      <c r="D181" s="823"/>
      <c r="E181" s="824"/>
      <c r="F181" s="826"/>
      <c r="G181" s="881" t="s">
        <v>132</v>
      </c>
      <c r="H181" s="816">
        <v>147</v>
      </c>
      <c r="I181" s="897">
        <v>0</v>
      </c>
      <c r="J181" s="897">
        <v>0</v>
      </c>
      <c r="K181" s="897">
        <v>0</v>
      </c>
      <c r="L181" s="897">
        <v>0</v>
      </c>
      <c r="M181" s="759"/>
    </row>
    <row r="182" spans="1:13" ht="409.6">
      <c r="A182" s="827">
        <v>2</v>
      </c>
      <c r="B182" s="823">
        <v>9</v>
      </c>
      <c r="C182" s="823">
        <v>2</v>
      </c>
      <c r="D182" s="821">
        <v>1</v>
      </c>
      <c r="E182" s="819"/>
      <c r="F182" s="822"/>
      <c r="G182" s="882" t="s">
        <v>133</v>
      </c>
      <c r="H182" s="816">
        <v>148</v>
      </c>
      <c r="I182" s="904">
        <v>0</v>
      </c>
      <c r="J182" s="908">
        <v>0</v>
      </c>
      <c r="K182" s="904">
        <v>0</v>
      </c>
      <c r="L182" s="903">
        <v>0</v>
      </c>
      <c r="M182" s="759"/>
    </row>
    <row r="183" spans="1:13" ht="409.6">
      <c r="A183" s="837">
        <v>2</v>
      </c>
      <c r="B183" s="821">
        <v>9</v>
      </c>
      <c r="C183" s="821">
        <v>2</v>
      </c>
      <c r="D183" s="823">
        <v>1</v>
      </c>
      <c r="E183" s="824">
        <v>1</v>
      </c>
      <c r="F183" s="826"/>
      <c r="G183" s="820" t="s">
        <v>134</v>
      </c>
      <c r="H183" s="816">
        <v>149</v>
      </c>
      <c r="I183" s="897">
        <v>0</v>
      </c>
      <c r="J183" s="907">
        <v>0</v>
      </c>
      <c r="K183" s="897">
        <v>0</v>
      </c>
      <c r="L183" s="896">
        <v>0</v>
      </c>
      <c r="M183" s="759"/>
    </row>
    <row r="184" spans="1:13" ht="409.6">
      <c r="A184" s="831">
        <v>2</v>
      </c>
      <c r="B184" s="838">
        <v>9</v>
      </c>
      <c r="C184" s="838">
        <v>2</v>
      </c>
      <c r="D184" s="838">
        <v>1</v>
      </c>
      <c r="E184" s="839">
        <v>1</v>
      </c>
      <c r="F184" s="840">
        <v>1</v>
      </c>
      <c r="G184" s="820" t="s">
        <v>135</v>
      </c>
      <c r="H184" s="816">
        <v>150</v>
      </c>
      <c r="I184" s="918">
        <v>0</v>
      </c>
      <c r="J184" s="900">
        <v>0</v>
      </c>
      <c r="K184" s="900">
        <v>0</v>
      </c>
      <c r="L184" s="900">
        <v>0</v>
      </c>
      <c r="M184" s="759"/>
    </row>
    <row r="185" spans="1:13" ht="409.6">
      <c r="A185" s="827">
        <v>2</v>
      </c>
      <c r="B185" s="823">
        <v>9</v>
      </c>
      <c r="C185" s="823">
        <v>2</v>
      </c>
      <c r="D185" s="823">
        <v>1</v>
      </c>
      <c r="E185" s="824">
        <v>1</v>
      </c>
      <c r="F185" s="826">
        <v>2</v>
      </c>
      <c r="G185" s="820" t="s">
        <v>136</v>
      </c>
      <c r="H185" s="816">
        <v>151</v>
      </c>
      <c r="I185" s="918">
        <v>0</v>
      </c>
      <c r="J185" s="910">
        <v>0</v>
      </c>
      <c r="K185" s="910">
        <v>0</v>
      </c>
      <c r="L185" s="910">
        <v>0</v>
      </c>
      <c r="M185" s="759"/>
    </row>
    <row r="186" spans="1:13" ht="409.6">
      <c r="A186" s="827">
        <v>2</v>
      </c>
      <c r="B186" s="823">
        <v>9</v>
      </c>
      <c r="C186" s="823">
        <v>2</v>
      </c>
      <c r="D186" s="823">
        <v>1</v>
      </c>
      <c r="E186" s="824">
        <v>1</v>
      </c>
      <c r="F186" s="826">
        <v>3</v>
      </c>
      <c r="G186" s="820" t="s">
        <v>137</v>
      </c>
      <c r="H186" s="816">
        <v>152</v>
      </c>
      <c r="I186" s="901">
        <v>0</v>
      </c>
      <c r="J186" s="901">
        <v>0</v>
      </c>
      <c r="K186" s="901">
        <v>0</v>
      </c>
      <c r="L186" s="901">
        <v>0</v>
      </c>
      <c r="M186" s="759"/>
    </row>
    <row r="187" spans="1:13" ht="409.6">
      <c r="A187" s="856">
        <v>2</v>
      </c>
      <c r="B187" s="856">
        <v>9</v>
      </c>
      <c r="C187" s="856">
        <v>2</v>
      </c>
      <c r="D187" s="856">
        <v>2</v>
      </c>
      <c r="E187" s="856"/>
      <c r="F187" s="856"/>
      <c r="G187" s="881" t="s">
        <v>138</v>
      </c>
      <c r="H187" s="816">
        <v>153</v>
      </c>
      <c r="I187" s="897">
        <v>0</v>
      </c>
      <c r="J187" s="907">
        <v>0</v>
      </c>
      <c r="K187" s="897">
        <v>0</v>
      </c>
      <c r="L187" s="896">
        <v>0</v>
      </c>
      <c r="M187" s="759"/>
    </row>
    <row r="188" spans="1:13" ht="409.6">
      <c r="A188" s="827">
        <v>2</v>
      </c>
      <c r="B188" s="823">
        <v>9</v>
      </c>
      <c r="C188" s="823">
        <v>2</v>
      </c>
      <c r="D188" s="823">
        <v>2</v>
      </c>
      <c r="E188" s="824">
        <v>1</v>
      </c>
      <c r="F188" s="826"/>
      <c r="G188" s="820" t="s">
        <v>139</v>
      </c>
      <c r="H188" s="816">
        <v>154</v>
      </c>
      <c r="I188" s="904">
        <v>0</v>
      </c>
      <c r="J188" s="904">
        <v>0</v>
      </c>
      <c r="K188" s="904">
        <v>0</v>
      </c>
      <c r="L188" s="904">
        <v>0</v>
      </c>
      <c r="M188" s="759"/>
    </row>
    <row r="189" spans="1:13" ht="409.6">
      <c r="A189" s="827">
        <v>2</v>
      </c>
      <c r="B189" s="823">
        <v>9</v>
      </c>
      <c r="C189" s="823">
        <v>2</v>
      </c>
      <c r="D189" s="823">
        <v>2</v>
      </c>
      <c r="E189" s="823">
        <v>1</v>
      </c>
      <c r="F189" s="826">
        <v>1</v>
      </c>
      <c r="G189" s="857" t="s">
        <v>140</v>
      </c>
      <c r="H189" s="816">
        <v>155</v>
      </c>
      <c r="I189" s="901">
        <v>0</v>
      </c>
      <c r="J189" s="900">
        <v>0</v>
      </c>
      <c r="K189" s="900">
        <v>0</v>
      </c>
      <c r="L189" s="900">
        <v>0</v>
      </c>
      <c r="M189" s="759"/>
    </row>
    <row r="190" spans="1:13" ht="409.6">
      <c r="A190" s="832">
        <v>2</v>
      </c>
      <c r="B190" s="834">
        <v>9</v>
      </c>
      <c r="C190" s="832">
        <v>2</v>
      </c>
      <c r="D190" s="833">
        <v>2</v>
      </c>
      <c r="E190" s="833">
        <v>1</v>
      </c>
      <c r="F190" s="835">
        <v>2</v>
      </c>
      <c r="G190" s="834" t="s">
        <v>141</v>
      </c>
      <c r="H190" s="816">
        <v>156</v>
      </c>
      <c r="I190" s="901">
        <v>0</v>
      </c>
      <c r="J190" s="902">
        <v>0</v>
      </c>
      <c r="K190" s="902">
        <v>0</v>
      </c>
      <c r="L190" s="902">
        <v>0</v>
      </c>
      <c r="M190" s="759"/>
    </row>
    <row r="191" spans="1:13" ht="409.6">
      <c r="A191" s="823">
        <v>2</v>
      </c>
      <c r="B191" s="841">
        <v>9</v>
      </c>
      <c r="C191" s="838">
        <v>2</v>
      </c>
      <c r="D191" s="839">
        <v>2</v>
      </c>
      <c r="E191" s="839">
        <v>1</v>
      </c>
      <c r="F191" s="840">
        <v>3</v>
      </c>
      <c r="G191" s="841" t="s">
        <v>142</v>
      </c>
      <c r="H191" s="816">
        <v>157</v>
      </c>
      <c r="I191" s="901">
        <v>0</v>
      </c>
      <c r="J191" s="910">
        <v>0</v>
      </c>
      <c r="K191" s="910">
        <v>0</v>
      </c>
      <c r="L191" s="910">
        <v>0</v>
      </c>
      <c r="M191" s="759"/>
    </row>
    <row r="192" spans="1:13" ht="316.8">
      <c r="A192" s="812">
        <v>3</v>
      </c>
      <c r="B192" s="814"/>
      <c r="C192" s="812"/>
      <c r="D192" s="813"/>
      <c r="E192" s="813"/>
      <c r="F192" s="815"/>
      <c r="G192" s="851" t="s">
        <v>143</v>
      </c>
      <c r="H192" s="816">
        <v>158</v>
      </c>
      <c r="I192" s="896">
        <v>0</v>
      </c>
      <c r="J192" s="907">
        <v>0</v>
      </c>
      <c r="K192" s="897">
        <v>0</v>
      </c>
      <c r="L192" s="896">
        <v>0</v>
      </c>
      <c r="M192" s="759"/>
    </row>
    <row r="193" spans="1:13" ht="92.4">
      <c r="A193" s="843">
        <v>3</v>
      </c>
      <c r="B193" s="812">
        <v>1</v>
      </c>
      <c r="C193" s="830"/>
      <c r="D193" s="818"/>
      <c r="E193" s="818"/>
      <c r="F193" s="855"/>
      <c r="G193" s="888" t="s">
        <v>144</v>
      </c>
      <c r="H193" s="816">
        <v>159</v>
      </c>
      <c r="I193" s="896">
        <v>0</v>
      </c>
      <c r="J193" s="903">
        <v>0</v>
      </c>
      <c r="K193" s="903">
        <v>0</v>
      </c>
      <c r="L193" s="903">
        <v>0</v>
      </c>
      <c r="M193" s="759"/>
    </row>
    <row r="194" spans="1:13" ht="79.2">
      <c r="A194" s="821">
        <v>3</v>
      </c>
      <c r="B194" s="820">
        <v>1</v>
      </c>
      <c r="C194" s="821">
        <v>1</v>
      </c>
      <c r="D194" s="819"/>
      <c r="E194" s="819"/>
      <c r="F194" s="858"/>
      <c r="G194" s="883" t="s">
        <v>145</v>
      </c>
      <c r="H194" s="816">
        <v>160</v>
      </c>
      <c r="I194" s="903">
        <v>0</v>
      </c>
      <c r="J194" s="907">
        <v>0</v>
      </c>
      <c r="K194" s="897">
        <v>0</v>
      </c>
      <c r="L194" s="896">
        <v>0</v>
      </c>
      <c r="M194" s="759"/>
    </row>
    <row r="195" spans="1:13" ht="39.6">
      <c r="A195" s="823">
        <v>3</v>
      </c>
      <c r="B195" s="825">
        <v>1</v>
      </c>
      <c r="C195" s="823">
        <v>1</v>
      </c>
      <c r="D195" s="824">
        <v>1</v>
      </c>
      <c r="E195" s="824"/>
      <c r="F195" s="859"/>
      <c r="G195" s="827" t="s">
        <v>146</v>
      </c>
      <c r="H195" s="816">
        <v>161</v>
      </c>
      <c r="I195" s="896">
        <v>0</v>
      </c>
      <c r="J195" s="908">
        <v>0</v>
      </c>
      <c r="K195" s="904">
        <v>0</v>
      </c>
      <c r="L195" s="903">
        <v>0</v>
      </c>
      <c r="M195" s="759"/>
    </row>
    <row r="196" spans="1:13" ht="39.6">
      <c r="A196" s="823">
        <v>3</v>
      </c>
      <c r="B196" s="825">
        <v>1</v>
      </c>
      <c r="C196" s="823">
        <v>1</v>
      </c>
      <c r="D196" s="824">
        <v>1</v>
      </c>
      <c r="E196" s="824">
        <v>1</v>
      </c>
      <c r="F196" s="847"/>
      <c r="G196" s="827" t="s">
        <v>146</v>
      </c>
      <c r="H196" s="816">
        <v>162</v>
      </c>
      <c r="I196" s="903">
        <v>0</v>
      </c>
      <c r="J196" s="896">
        <v>0</v>
      </c>
      <c r="K196" s="896">
        <v>0</v>
      </c>
      <c r="L196" s="896">
        <v>0</v>
      </c>
      <c r="M196" s="759"/>
    </row>
    <row r="197" spans="1:13" ht="39.6">
      <c r="A197" s="823">
        <v>3</v>
      </c>
      <c r="B197" s="825">
        <v>1</v>
      </c>
      <c r="C197" s="823">
        <v>1</v>
      </c>
      <c r="D197" s="824">
        <v>1</v>
      </c>
      <c r="E197" s="824">
        <v>1</v>
      </c>
      <c r="F197" s="847">
        <v>1</v>
      </c>
      <c r="G197" s="827" t="s">
        <v>146</v>
      </c>
      <c r="H197" s="816">
        <v>163</v>
      </c>
      <c r="I197" s="902">
        <v>0</v>
      </c>
      <c r="J197" s="902">
        <v>0</v>
      </c>
      <c r="K197" s="902">
        <v>0</v>
      </c>
      <c r="L197" s="902">
        <v>0</v>
      </c>
      <c r="M197" s="759"/>
    </row>
    <row r="198" spans="1:13" ht="52.8">
      <c r="A198" s="821">
        <v>3</v>
      </c>
      <c r="B198" s="819">
        <v>1</v>
      </c>
      <c r="C198" s="819">
        <v>1</v>
      </c>
      <c r="D198" s="819">
        <v>2</v>
      </c>
      <c r="E198" s="819"/>
      <c r="F198" s="822"/>
      <c r="G198" s="820" t="s">
        <v>147</v>
      </c>
      <c r="H198" s="816">
        <v>164</v>
      </c>
      <c r="I198" s="903">
        <v>0</v>
      </c>
      <c r="J198" s="908">
        <v>0</v>
      </c>
      <c r="K198" s="904">
        <v>0</v>
      </c>
      <c r="L198" s="903">
        <v>0</v>
      </c>
      <c r="M198" s="759"/>
    </row>
    <row r="199" spans="1:13" ht="52.8">
      <c r="A199" s="823">
        <v>3</v>
      </c>
      <c r="B199" s="824">
        <v>1</v>
      </c>
      <c r="C199" s="824">
        <v>1</v>
      </c>
      <c r="D199" s="824">
        <v>2</v>
      </c>
      <c r="E199" s="824">
        <v>1</v>
      </c>
      <c r="F199" s="826"/>
      <c r="G199" s="820" t="s">
        <v>147</v>
      </c>
      <c r="H199" s="816">
        <v>165</v>
      </c>
      <c r="I199" s="896">
        <v>0</v>
      </c>
      <c r="J199" s="907">
        <v>0</v>
      </c>
      <c r="K199" s="897">
        <v>0</v>
      </c>
      <c r="L199" s="896">
        <v>0</v>
      </c>
      <c r="M199" s="759"/>
    </row>
    <row r="200" spans="1:13" ht="52.8">
      <c r="A200" s="821">
        <v>3</v>
      </c>
      <c r="B200" s="819">
        <v>1</v>
      </c>
      <c r="C200" s="819">
        <v>1</v>
      </c>
      <c r="D200" s="819">
        <v>2</v>
      </c>
      <c r="E200" s="819">
        <v>1</v>
      </c>
      <c r="F200" s="822">
        <v>1</v>
      </c>
      <c r="G200" s="820" t="s">
        <v>148</v>
      </c>
      <c r="H200" s="816">
        <v>166</v>
      </c>
      <c r="I200" s="900">
        <v>0</v>
      </c>
      <c r="J200" s="900">
        <v>0</v>
      </c>
      <c r="K200" s="900">
        <v>0</v>
      </c>
      <c r="L200" s="910">
        <v>0</v>
      </c>
      <c r="M200" s="759"/>
    </row>
    <row r="201" spans="1:13" ht="66">
      <c r="A201" s="823">
        <v>3</v>
      </c>
      <c r="B201" s="824">
        <v>1</v>
      </c>
      <c r="C201" s="824">
        <v>1</v>
      </c>
      <c r="D201" s="824">
        <v>2</v>
      </c>
      <c r="E201" s="824">
        <v>1</v>
      </c>
      <c r="F201" s="826">
        <v>2</v>
      </c>
      <c r="G201" s="825" t="s">
        <v>149</v>
      </c>
      <c r="H201" s="816">
        <v>167</v>
      </c>
      <c r="I201" s="900">
        <v>0</v>
      </c>
      <c r="J201" s="902">
        <v>0</v>
      </c>
      <c r="K201" s="902">
        <v>0</v>
      </c>
      <c r="L201" s="902">
        <v>0</v>
      </c>
      <c r="M201" s="759"/>
    </row>
    <row r="202" spans="1:13" ht="79.2">
      <c r="A202" s="821">
        <v>3</v>
      </c>
      <c r="B202" s="819">
        <v>1</v>
      </c>
      <c r="C202" s="819">
        <v>1</v>
      </c>
      <c r="D202" s="819">
        <v>2</v>
      </c>
      <c r="E202" s="819">
        <v>1</v>
      </c>
      <c r="F202" s="822">
        <v>3</v>
      </c>
      <c r="G202" s="820" t="s">
        <v>150</v>
      </c>
      <c r="H202" s="816">
        <v>168</v>
      </c>
      <c r="I202" s="900">
        <v>0</v>
      </c>
      <c r="J202" s="900">
        <v>0</v>
      </c>
      <c r="K202" s="900">
        <v>0</v>
      </c>
      <c r="L202" s="910">
        <v>0</v>
      </c>
      <c r="M202" s="759"/>
    </row>
    <row r="203" spans="1:13" ht="52.8">
      <c r="A203" s="823">
        <v>3</v>
      </c>
      <c r="B203" s="824">
        <v>1</v>
      </c>
      <c r="C203" s="824">
        <v>1</v>
      </c>
      <c r="D203" s="824">
        <v>3</v>
      </c>
      <c r="E203" s="824"/>
      <c r="F203" s="826"/>
      <c r="G203" s="825" t="s">
        <v>151</v>
      </c>
      <c r="H203" s="816">
        <v>169</v>
      </c>
      <c r="I203" s="896">
        <v>0</v>
      </c>
      <c r="J203" s="907">
        <v>0</v>
      </c>
      <c r="K203" s="897">
        <v>0</v>
      </c>
      <c r="L203" s="896">
        <v>0</v>
      </c>
      <c r="M203" s="759"/>
    </row>
    <row r="204" spans="1:13" ht="52.8">
      <c r="A204" s="823">
        <v>3</v>
      </c>
      <c r="B204" s="824">
        <v>1</v>
      </c>
      <c r="C204" s="824">
        <v>1</v>
      </c>
      <c r="D204" s="824">
        <v>3</v>
      </c>
      <c r="E204" s="824">
        <v>1</v>
      </c>
      <c r="F204" s="826"/>
      <c r="G204" s="825" t="s">
        <v>151</v>
      </c>
      <c r="H204" s="816">
        <v>170</v>
      </c>
      <c r="I204" s="896">
        <v>0</v>
      </c>
      <c r="J204" s="896">
        <v>0</v>
      </c>
      <c r="K204" s="896">
        <v>0</v>
      </c>
      <c r="L204" s="896">
        <v>0</v>
      </c>
      <c r="M204" s="759"/>
    </row>
    <row r="205" spans="1:13" ht="66">
      <c r="A205" s="823">
        <v>3</v>
      </c>
      <c r="B205" s="824">
        <v>1</v>
      </c>
      <c r="C205" s="824">
        <v>1</v>
      </c>
      <c r="D205" s="824">
        <v>3</v>
      </c>
      <c r="E205" s="824">
        <v>1</v>
      </c>
      <c r="F205" s="826">
        <v>1</v>
      </c>
      <c r="G205" s="825" t="s">
        <v>152</v>
      </c>
      <c r="H205" s="816">
        <v>171</v>
      </c>
      <c r="I205" s="902">
        <v>0</v>
      </c>
      <c r="J205" s="902">
        <v>0</v>
      </c>
      <c r="K205" s="902">
        <v>0</v>
      </c>
      <c r="L205" s="910">
        <v>0</v>
      </c>
      <c r="M205" s="759"/>
    </row>
    <row r="206" spans="1:13" ht="66">
      <c r="A206" s="823">
        <v>3</v>
      </c>
      <c r="B206" s="824">
        <v>1</v>
      </c>
      <c r="C206" s="824">
        <v>1</v>
      </c>
      <c r="D206" s="824">
        <v>3</v>
      </c>
      <c r="E206" s="824">
        <v>1</v>
      </c>
      <c r="F206" s="826">
        <v>2</v>
      </c>
      <c r="G206" s="825" t="s">
        <v>153</v>
      </c>
      <c r="H206" s="816">
        <v>172</v>
      </c>
      <c r="I206" s="902">
        <v>0</v>
      </c>
      <c r="J206" s="902">
        <v>0</v>
      </c>
      <c r="K206" s="902">
        <v>0</v>
      </c>
      <c r="L206" s="902">
        <v>0</v>
      </c>
      <c r="M206" s="759"/>
    </row>
    <row r="207" spans="1:13" ht="66">
      <c r="A207" s="823">
        <v>3</v>
      </c>
      <c r="B207" s="824">
        <v>1</v>
      </c>
      <c r="C207" s="824">
        <v>1</v>
      </c>
      <c r="D207" s="824">
        <v>3</v>
      </c>
      <c r="E207" s="824">
        <v>1</v>
      </c>
      <c r="F207" s="826">
        <v>3</v>
      </c>
      <c r="G207" s="827" t="s">
        <v>154</v>
      </c>
      <c r="H207" s="816">
        <v>173</v>
      </c>
      <c r="I207" s="902">
        <v>0</v>
      </c>
      <c r="J207" s="920">
        <v>0</v>
      </c>
      <c r="K207" s="920">
        <v>0</v>
      </c>
      <c r="L207" s="920">
        <v>0</v>
      </c>
      <c r="M207" s="759"/>
    </row>
    <row r="208" spans="1:13" ht="118.8">
      <c r="A208" s="832">
        <v>3</v>
      </c>
      <c r="B208" s="833">
        <v>1</v>
      </c>
      <c r="C208" s="833">
        <v>1</v>
      </c>
      <c r="D208" s="833">
        <v>3</v>
      </c>
      <c r="E208" s="833">
        <v>1</v>
      </c>
      <c r="F208" s="835">
        <v>4</v>
      </c>
      <c r="G208" s="853" t="s">
        <v>155</v>
      </c>
      <c r="H208" s="816">
        <v>174</v>
      </c>
      <c r="I208" s="902">
        <v>0</v>
      </c>
      <c r="J208" s="922">
        <v>0</v>
      </c>
      <c r="K208" s="902">
        <v>0</v>
      </c>
      <c r="L208" s="902">
        <v>0</v>
      </c>
      <c r="M208" s="759"/>
    </row>
    <row r="209" spans="1:13" ht="66">
      <c r="A209" s="832">
        <v>3</v>
      </c>
      <c r="B209" s="833">
        <v>1</v>
      </c>
      <c r="C209" s="833">
        <v>1</v>
      </c>
      <c r="D209" s="833">
        <v>4</v>
      </c>
      <c r="E209" s="833"/>
      <c r="F209" s="835"/>
      <c r="G209" s="823" t="s">
        <v>156</v>
      </c>
      <c r="H209" s="816">
        <v>175</v>
      </c>
      <c r="I209" s="896">
        <v>0</v>
      </c>
      <c r="J209" s="909">
        <v>0</v>
      </c>
      <c r="K209" s="898">
        <v>0</v>
      </c>
      <c r="L209" s="899">
        <v>0</v>
      </c>
      <c r="M209" s="759"/>
    </row>
    <row r="210" spans="1:13" ht="66">
      <c r="A210" s="823">
        <v>3</v>
      </c>
      <c r="B210" s="824">
        <v>1</v>
      </c>
      <c r="C210" s="824">
        <v>1</v>
      </c>
      <c r="D210" s="824">
        <v>4</v>
      </c>
      <c r="E210" s="824">
        <v>1</v>
      </c>
      <c r="F210" s="826"/>
      <c r="G210" s="823" t="s">
        <v>156</v>
      </c>
      <c r="H210" s="816">
        <v>176</v>
      </c>
      <c r="I210" s="903">
        <v>0</v>
      </c>
      <c r="J210" s="907">
        <v>0</v>
      </c>
      <c r="K210" s="897">
        <v>0</v>
      </c>
      <c r="L210" s="896">
        <v>0</v>
      </c>
      <c r="M210" s="759"/>
    </row>
    <row r="211" spans="1:13" ht="52.8">
      <c r="A211" s="823">
        <v>3</v>
      </c>
      <c r="B211" s="824">
        <v>1</v>
      </c>
      <c r="C211" s="824">
        <v>1</v>
      </c>
      <c r="D211" s="824">
        <v>4</v>
      </c>
      <c r="E211" s="824">
        <v>1</v>
      </c>
      <c r="F211" s="826">
        <v>1</v>
      </c>
      <c r="G211" s="825" t="s">
        <v>157</v>
      </c>
      <c r="H211" s="816">
        <v>177</v>
      </c>
      <c r="I211" s="902">
        <v>0</v>
      </c>
      <c r="J211" s="902">
        <v>0</v>
      </c>
      <c r="K211" s="902">
        <v>0</v>
      </c>
      <c r="L211" s="910">
        <v>0</v>
      </c>
      <c r="M211" s="759"/>
    </row>
    <row r="212" spans="1:13" ht="79.2">
      <c r="A212" s="821">
        <v>3</v>
      </c>
      <c r="B212" s="819">
        <v>1</v>
      </c>
      <c r="C212" s="819">
        <v>1</v>
      </c>
      <c r="D212" s="819">
        <v>4</v>
      </c>
      <c r="E212" s="819">
        <v>1</v>
      </c>
      <c r="F212" s="822">
        <v>2</v>
      </c>
      <c r="G212" s="820" t="s">
        <v>158</v>
      </c>
      <c r="H212" s="816">
        <v>178</v>
      </c>
      <c r="I212" s="902">
        <v>0</v>
      </c>
      <c r="J212" s="900">
        <v>0</v>
      </c>
      <c r="K212" s="901">
        <v>0</v>
      </c>
      <c r="L212" s="902">
        <v>0</v>
      </c>
      <c r="M212" s="759"/>
    </row>
    <row r="213" spans="1:13" ht="52.8">
      <c r="A213" s="823">
        <v>3</v>
      </c>
      <c r="B213" s="824">
        <v>1</v>
      </c>
      <c r="C213" s="824">
        <v>1</v>
      </c>
      <c r="D213" s="824">
        <v>4</v>
      </c>
      <c r="E213" s="824">
        <v>1</v>
      </c>
      <c r="F213" s="826">
        <v>3</v>
      </c>
      <c r="G213" s="825" t="s">
        <v>159</v>
      </c>
      <c r="H213" s="816">
        <v>179</v>
      </c>
      <c r="I213" s="902">
        <v>0</v>
      </c>
      <c r="J213" s="900">
        <v>0</v>
      </c>
      <c r="K213" s="900">
        <v>0</v>
      </c>
      <c r="L213" s="902">
        <v>0</v>
      </c>
      <c r="M213" s="759"/>
    </row>
    <row r="214" spans="1:13" ht="79.2">
      <c r="A214" s="823">
        <v>3</v>
      </c>
      <c r="B214" s="824">
        <v>1</v>
      </c>
      <c r="C214" s="824">
        <v>1</v>
      </c>
      <c r="D214" s="824">
        <v>5</v>
      </c>
      <c r="E214" s="824"/>
      <c r="F214" s="826"/>
      <c r="G214" s="825" t="s">
        <v>160</v>
      </c>
      <c r="H214" s="816">
        <v>180</v>
      </c>
      <c r="I214" s="896">
        <v>0</v>
      </c>
      <c r="J214" s="907">
        <v>0</v>
      </c>
      <c r="K214" s="897">
        <v>0</v>
      </c>
      <c r="L214" s="896">
        <v>0</v>
      </c>
      <c r="M214" s="759"/>
    </row>
    <row r="215" spans="1:13" ht="79.2">
      <c r="A215" s="832">
        <v>3</v>
      </c>
      <c r="B215" s="833">
        <v>1</v>
      </c>
      <c r="C215" s="833">
        <v>1</v>
      </c>
      <c r="D215" s="833">
        <v>5</v>
      </c>
      <c r="E215" s="833">
        <v>1</v>
      </c>
      <c r="F215" s="835"/>
      <c r="G215" s="825" t="s">
        <v>160</v>
      </c>
      <c r="H215" s="816">
        <v>181</v>
      </c>
      <c r="I215" s="897">
        <v>0</v>
      </c>
      <c r="J215" s="897">
        <v>0</v>
      </c>
      <c r="K215" s="897">
        <v>0</v>
      </c>
      <c r="L215" s="897">
        <v>0</v>
      </c>
      <c r="M215" s="759"/>
    </row>
    <row r="216" spans="1:13" ht="79.2">
      <c r="A216" s="823">
        <v>3</v>
      </c>
      <c r="B216" s="824">
        <v>1</v>
      </c>
      <c r="C216" s="824">
        <v>1</v>
      </c>
      <c r="D216" s="824">
        <v>5</v>
      </c>
      <c r="E216" s="824">
        <v>1</v>
      </c>
      <c r="F216" s="826">
        <v>1</v>
      </c>
      <c r="G216" s="825" t="s">
        <v>160</v>
      </c>
      <c r="H216" s="816">
        <v>182</v>
      </c>
      <c r="I216" s="900">
        <v>0</v>
      </c>
      <c r="J216" s="902">
        <v>0</v>
      </c>
      <c r="K216" s="902">
        <v>0</v>
      </c>
      <c r="L216" s="902">
        <v>0</v>
      </c>
      <c r="M216" s="759"/>
    </row>
    <row r="217" spans="1:13" ht="66">
      <c r="A217" s="832">
        <v>3</v>
      </c>
      <c r="B217" s="833">
        <v>1</v>
      </c>
      <c r="C217" s="833">
        <v>2</v>
      </c>
      <c r="D217" s="833"/>
      <c r="E217" s="833"/>
      <c r="F217" s="835"/>
      <c r="G217" s="886" t="s">
        <v>161</v>
      </c>
      <c r="H217" s="816">
        <v>183</v>
      </c>
      <c r="I217" s="896">
        <v>0</v>
      </c>
      <c r="J217" s="909">
        <v>0</v>
      </c>
      <c r="K217" s="898">
        <v>0</v>
      </c>
      <c r="L217" s="899">
        <v>0</v>
      </c>
      <c r="M217" s="759"/>
    </row>
    <row r="218" spans="1:13" ht="66">
      <c r="A218" s="823">
        <v>3</v>
      </c>
      <c r="B218" s="824">
        <v>1</v>
      </c>
      <c r="C218" s="824">
        <v>2</v>
      </c>
      <c r="D218" s="824">
        <v>1</v>
      </c>
      <c r="E218" s="824"/>
      <c r="F218" s="826"/>
      <c r="G218" s="834" t="s">
        <v>161</v>
      </c>
      <c r="H218" s="816">
        <v>184</v>
      </c>
      <c r="I218" s="903">
        <v>0</v>
      </c>
      <c r="J218" s="907">
        <v>0</v>
      </c>
      <c r="K218" s="897">
        <v>0</v>
      </c>
      <c r="L218" s="896">
        <v>0</v>
      </c>
      <c r="M218" s="759"/>
    </row>
    <row r="219" spans="1:13" ht="66">
      <c r="A219" s="821">
        <v>3</v>
      </c>
      <c r="B219" s="819">
        <v>1</v>
      </c>
      <c r="C219" s="819">
        <v>2</v>
      </c>
      <c r="D219" s="819">
        <v>1</v>
      </c>
      <c r="E219" s="819">
        <v>1</v>
      </c>
      <c r="F219" s="822"/>
      <c r="G219" s="834" t="s">
        <v>161</v>
      </c>
      <c r="H219" s="816">
        <v>185</v>
      </c>
      <c r="I219" s="896">
        <v>0</v>
      </c>
      <c r="J219" s="908">
        <v>0</v>
      </c>
      <c r="K219" s="904">
        <v>0</v>
      </c>
      <c r="L219" s="903">
        <v>0</v>
      </c>
      <c r="M219" s="759"/>
    </row>
    <row r="220" spans="1:13" ht="158.4">
      <c r="A220" s="823">
        <v>3</v>
      </c>
      <c r="B220" s="824">
        <v>1</v>
      </c>
      <c r="C220" s="824">
        <v>2</v>
      </c>
      <c r="D220" s="824">
        <v>1</v>
      </c>
      <c r="E220" s="824">
        <v>1</v>
      </c>
      <c r="F220" s="826">
        <v>2</v>
      </c>
      <c r="G220" s="825" t="s">
        <v>162</v>
      </c>
      <c r="H220" s="816">
        <v>186</v>
      </c>
      <c r="I220" s="902">
        <v>0</v>
      </c>
      <c r="J220" s="902">
        <v>0</v>
      </c>
      <c r="K220" s="902">
        <v>0</v>
      </c>
      <c r="L220" s="902">
        <v>0</v>
      </c>
      <c r="M220" s="759"/>
    </row>
    <row r="221" spans="1:13" ht="39.6">
      <c r="A221" s="823">
        <v>3</v>
      </c>
      <c r="B221" s="824">
        <v>1</v>
      </c>
      <c r="C221" s="824">
        <v>2</v>
      </c>
      <c r="D221" s="823">
        <v>1</v>
      </c>
      <c r="E221" s="824">
        <v>1</v>
      </c>
      <c r="F221" s="826">
        <v>3</v>
      </c>
      <c r="G221" s="825" t="s">
        <v>163</v>
      </c>
      <c r="H221" s="816">
        <v>187</v>
      </c>
      <c r="I221" s="902">
        <v>0</v>
      </c>
      <c r="J221" s="902">
        <v>0</v>
      </c>
      <c r="K221" s="902">
        <v>0</v>
      </c>
      <c r="L221" s="902">
        <v>0</v>
      </c>
      <c r="M221" s="759"/>
    </row>
    <row r="222" spans="1:13" ht="66">
      <c r="A222" s="823">
        <v>3</v>
      </c>
      <c r="B222" s="824">
        <v>1</v>
      </c>
      <c r="C222" s="824">
        <v>2</v>
      </c>
      <c r="D222" s="823">
        <v>1</v>
      </c>
      <c r="E222" s="824">
        <v>1</v>
      </c>
      <c r="F222" s="826">
        <v>4</v>
      </c>
      <c r="G222" s="825" t="s">
        <v>164</v>
      </c>
      <c r="H222" s="816">
        <v>188</v>
      </c>
      <c r="I222" s="902">
        <v>0</v>
      </c>
      <c r="J222" s="902">
        <v>0</v>
      </c>
      <c r="K222" s="902">
        <v>0</v>
      </c>
      <c r="L222" s="902">
        <v>0</v>
      </c>
      <c r="M222" s="759"/>
    </row>
    <row r="223" spans="1:13" ht="66">
      <c r="A223" s="832">
        <v>3</v>
      </c>
      <c r="B223" s="839">
        <v>1</v>
      </c>
      <c r="C223" s="839">
        <v>2</v>
      </c>
      <c r="D223" s="838">
        <v>1</v>
      </c>
      <c r="E223" s="839">
        <v>1</v>
      </c>
      <c r="F223" s="840">
        <v>5</v>
      </c>
      <c r="G223" s="841" t="s">
        <v>165</v>
      </c>
      <c r="H223" s="816">
        <v>189</v>
      </c>
      <c r="I223" s="902">
        <v>0</v>
      </c>
      <c r="J223" s="902">
        <v>0</v>
      </c>
      <c r="K223" s="902">
        <v>0</v>
      </c>
      <c r="L223" s="910">
        <v>0</v>
      </c>
      <c r="M223" s="759"/>
    </row>
    <row r="224" spans="1:13" ht="52.8">
      <c r="A224" s="823">
        <v>3</v>
      </c>
      <c r="B224" s="824">
        <v>1</v>
      </c>
      <c r="C224" s="824">
        <v>3</v>
      </c>
      <c r="D224" s="823"/>
      <c r="E224" s="824"/>
      <c r="F224" s="826"/>
      <c r="G224" s="881" t="s">
        <v>166</v>
      </c>
      <c r="H224" s="816">
        <v>190</v>
      </c>
      <c r="I224" s="896">
        <v>0</v>
      </c>
      <c r="J224" s="907">
        <v>0</v>
      </c>
      <c r="K224" s="897">
        <v>0</v>
      </c>
      <c r="L224" s="896">
        <v>0</v>
      </c>
      <c r="M224" s="759"/>
    </row>
    <row r="225" spans="1:16" ht="92.4">
      <c r="A225" s="821">
        <v>3</v>
      </c>
      <c r="B225" s="819">
        <v>1</v>
      </c>
      <c r="C225" s="819">
        <v>3</v>
      </c>
      <c r="D225" s="821">
        <v>1</v>
      </c>
      <c r="E225" s="823"/>
      <c r="F225" s="822"/>
      <c r="G225" s="820" t="s">
        <v>167</v>
      </c>
      <c r="H225" s="816">
        <v>191</v>
      </c>
      <c r="I225" s="903">
        <v>0</v>
      </c>
      <c r="J225" s="908">
        <v>0</v>
      </c>
      <c r="K225" s="904">
        <v>0</v>
      </c>
      <c r="L225" s="903">
        <v>0</v>
      </c>
      <c r="M225" s="759"/>
      <c r="N225" s="759"/>
      <c r="O225" s="759"/>
      <c r="P225" s="759"/>
    </row>
    <row r="226" spans="1:16" ht="92.4">
      <c r="A226" s="823">
        <v>3</v>
      </c>
      <c r="B226" s="824">
        <v>1</v>
      </c>
      <c r="C226" s="824">
        <v>3</v>
      </c>
      <c r="D226" s="823">
        <v>1</v>
      </c>
      <c r="E226" s="823">
        <v>1</v>
      </c>
      <c r="F226" s="826"/>
      <c r="G226" s="820" t="s">
        <v>167</v>
      </c>
      <c r="H226" s="816">
        <v>192</v>
      </c>
      <c r="I226" s="896">
        <v>0</v>
      </c>
      <c r="J226" s="907">
        <v>0</v>
      </c>
      <c r="K226" s="897">
        <v>0</v>
      </c>
      <c r="L226" s="896">
        <v>0</v>
      </c>
      <c r="M226" s="759"/>
      <c r="N226" s="759"/>
      <c r="O226" s="759"/>
      <c r="P226" s="759"/>
    </row>
    <row r="227" spans="1:16" ht="92.4">
      <c r="A227" s="823">
        <v>3</v>
      </c>
      <c r="B227" s="825">
        <v>1</v>
      </c>
      <c r="C227" s="823">
        <v>3</v>
      </c>
      <c r="D227" s="824">
        <v>1</v>
      </c>
      <c r="E227" s="824">
        <v>1</v>
      </c>
      <c r="F227" s="826">
        <v>1</v>
      </c>
      <c r="G227" s="820" t="s">
        <v>167</v>
      </c>
      <c r="H227" s="816">
        <v>193</v>
      </c>
      <c r="I227" s="910">
        <v>0</v>
      </c>
      <c r="J227" s="910">
        <v>0</v>
      </c>
      <c r="K227" s="910">
        <v>0</v>
      </c>
      <c r="L227" s="910">
        <v>0</v>
      </c>
      <c r="M227" s="759"/>
      <c r="N227" s="759"/>
      <c r="O227" s="759"/>
      <c r="P227" s="759"/>
    </row>
    <row r="228" spans="1:16" ht="52.8">
      <c r="A228" s="823">
        <v>3</v>
      </c>
      <c r="B228" s="825">
        <v>1</v>
      </c>
      <c r="C228" s="823">
        <v>3</v>
      </c>
      <c r="D228" s="824">
        <v>2</v>
      </c>
      <c r="E228" s="824"/>
      <c r="F228" s="826"/>
      <c r="G228" s="825" t="s">
        <v>168</v>
      </c>
      <c r="H228" s="816">
        <v>194</v>
      </c>
      <c r="I228" s="896">
        <v>0</v>
      </c>
      <c r="J228" s="907">
        <v>0</v>
      </c>
      <c r="K228" s="897">
        <v>0</v>
      </c>
      <c r="L228" s="896">
        <v>0</v>
      </c>
      <c r="M228" s="759"/>
      <c r="N228" s="759"/>
      <c r="O228" s="759"/>
      <c r="P228" s="759"/>
    </row>
    <row r="229" spans="1:16" ht="52.8">
      <c r="A229" s="821">
        <v>3</v>
      </c>
      <c r="B229" s="820">
        <v>1</v>
      </c>
      <c r="C229" s="821">
        <v>3</v>
      </c>
      <c r="D229" s="819">
        <v>2</v>
      </c>
      <c r="E229" s="819">
        <v>1</v>
      </c>
      <c r="F229" s="822"/>
      <c r="G229" s="881" t="s">
        <v>168</v>
      </c>
      <c r="H229" s="816">
        <v>195</v>
      </c>
      <c r="I229" s="896">
        <v>0</v>
      </c>
      <c r="J229" s="896">
        <v>0</v>
      </c>
      <c r="K229" s="896">
        <v>0</v>
      </c>
      <c r="L229" s="896">
        <v>0</v>
      </c>
      <c r="M229" s="860">
        <v>0</v>
      </c>
      <c r="N229" s="860">
        <v>0</v>
      </c>
      <c r="O229" s="860">
        <v>0</v>
      </c>
      <c r="P229" s="860">
        <v>0</v>
      </c>
    </row>
    <row r="230" spans="1:16" ht="52.8">
      <c r="A230" s="823">
        <v>3</v>
      </c>
      <c r="B230" s="825">
        <v>1</v>
      </c>
      <c r="C230" s="823">
        <v>3</v>
      </c>
      <c r="D230" s="824">
        <v>2</v>
      </c>
      <c r="E230" s="824">
        <v>1</v>
      </c>
      <c r="F230" s="826">
        <v>1</v>
      </c>
      <c r="G230" s="881" t="s">
        <v>169</v>
      </c>
      <c r="H230" s="816">
        <v>196</v>
      </c>
      <c r="I230" s="902">
        <v>0</v>
      </c>
      <c r="J230" s="902">
        <v>0</v>
      </c>
      <c r="K230" s="902">
        <v>0</v>
      </c>
      <c r="L230" s="910">
        <v>0</v>
      </c>
      <c r="M230" s="759"/>
      <c r="N230" s="759"/>
      <c r="O230" s="759"/>
      <c r="P230" s="759"/>
    </row>
    <row r="231" spans="1:16" ht="79.2">
      <c r="A231" s="823">
        <v>3</v>
      </c>
      <c r="B231" s="825">
        <v>1</v>
      </c>
      <c r="C231" s="823">
        <v>3</v>
      </c>
      <c r="D231" s="824">
        <v>2</v>
      </c>
      <c r="E231" s="824">
        <v>1</v>
      </c>
      <c r="F231" s="826">
        <v>2</v>
      </c>
      <c r="G231" s="881" t="s">
        <v>170</v>
      </c>
      <c r="H231" s="816">
        <v>197</v>
      </c>
      <c r="I231" s="902">
        <v>0</v>
      </c>
      <c r="J231" s="902">
        <v>0</v>
      </c>
      <c r="K231" s="902">
        <v>0</v>
      </c>
      <c r="L231" s="902">
        <v>0</v>
      </c>
      <c r="M231" s="759"/>
      <c r="N231" s="759"/>
      <c r="O231" s="759"/>
      <c r="P231" s="759"/>
    </row>
    <row r="232" spans="1:16" ht="79.2">
      <c r="A232" s="823">
        <v>3</v>
      </c>
      <c r="B232" s="825">
        <v>1</v>
      </c>
      <c r="C232" s="823">
        <v>3</v>
      </c>
      <c r="D232" s="824">
        <v>2</v>
      </c>
      <c r="E232" s="824">
        <v>1</v>
      </c>
      <c r="F232" s="826">
        <v>3</v>
      </c>
      <c r="G232" s="881" t="s">
        <v>171</v>
      </c>
      <c r="H232" s="816">
        <v>198</v>
      </c>
      <c r="I232" s="902">
        <v>0</v>
      </c>
      <c r="J232" s="902">
        <v>0</v>
      </c>
      <c r="K232" s="902">
        <v>0</v>
      </c>
      <c r="L232" s="902">
        <v>0</v>
      </c>
      <c r="M232" s="759"/>
      <c r="N232" s="759"/>
      <c r="O232" s="759"/>
      <c r="P232" s="759"/>
    </row>
    <row r="233" spans="1:16" ht="92.4">
      <c r="A233" s="823">
        <v>3</v>
      </c>
      <c r="B233" s="825">
        <v>1</v>
      </c>
      <c r="C233" s="823">
        <v>3</v>
      </c>
      <c r="D233" s="824">
        <v>2</v>
      </c>
      <c r="E233" s="824">
        <v>1</v>
      </c>
      <c r="F233" s="826">
        <v>4</v>
      </c>
      <c r="G233" s="881" t="s">
        <v>172</v>
      </c>
      <c r="H233" s="816">
        <v>199</v>
      </c>
      <c r="I233" s="902">
        <v>0</v>
      </c>
      <c r="J233" s="902">
        <v>0</v>
      </c>
      <c r="K233" s="902">
        <v>0</v>
      </c>
      <c r="L233" s="910">
        <v>0</v>
      </c>
      <c r="M233" s="759"/>
      <c r="N233" s="759"/>
      <c r="O233" s="759"/>
      <c r="P233" s="759"/>
    </row>
    <row r="234" spans="1:16" ht="52.8">
      <c r="A234" s="823">
        <v>3</v>
      </c>
      <c r="B234" s="825">
        <v>1</v>
      </c>
      <c r="C234" s="823">
        <v>3</v>
      </c>
      <c r="D234" s="824">
        <v>2</v>
      </c>
      <c r="E234" s="824">
        <v>1</v>
      </c>
      <c r="F234" s="826">
        <v>5</v>
      </c>
      <c r="G234" s="882" t="s">
        <v>173</v>
      </c>
      <c r="H234" s="816">
        <v>200</v>
      </c>
      <c r="I234" s="902">
        <v>0</v>
      </c>
      <c r="J234" s="902">
        <v>0</v>
      </c>
      <c r="K234" s="902">
        <v>0</v>
      </c>
      <c r="L234" s="902">
        <v>0</v>
      </c>
      <c r="M234" s="759"/>
      <c r="N234" s="759"/>
      <c r="O234" s="759"/>
      <c r="P234" s="759"/>
    </row>
    <row r="235" spans="1:16" ht="52.8">
      <c r="A235" s="823">
        <v>3</v>
      </c>
      <c r="B235" s="825">
        <v>1</v>
      </c>
      <c r="C235" s="823">
        <v>3</v>
      </c>
      <c r="D235" s="824">
        <v>2</v>
      </c>
      <c r="E235" s="824">
        <v>1</v>
      </c>
      <c r="F235" s="826">
        <v>6</v>
      </c>
      <c r="G235" s="882" t="s">
        <v>168</v>
      </c>
      <c r="H235" s="816">
        <v>201</v>
      </c>
      <c r="I235" s="902">
        <v>0</v>
      </c>
      <c r="J235" s="902">
        <v>0</v>
      </c>
      <c r="K235" s="902">
        <v>0</v>
      </c>
      <c r="L235" s="910">
        <v>0</v>
      </c>
      <c r="M235" s="759"/>
      <c r="N235" s="759"/>
      <c r="O235" s="759"/>
      <c r="P235" s="759"/>
    </row>
    <row r="236" spans="1:16" ht="79.2">
      <c r="A236" s="821">
        <v>3</v>
      </c>
      <c r="B236" s="819">
        <v>1</v>
      </c>
      <c r="C236" s="819">
        <v>4</v>
      </c>
      <c r="D236" s="819"/>
      <c r="E236" s="819"/>
      <c r="F236" s="822"/>
      <c r="G236" s="882" t="s">
        <v>174</v>
      </c>
      <c r="H236" s="816">
        <v>202</v>
      </c>
      <c r="I236" s="903">
        <v>0</v>
      </c>
      <c r="J236" s="908">
        <v>0</v>
      </c>
      <c r="K236" s="904">
        <v>0</v>
      </c>
      <c r="L236" s="904">
        <v>0</v>
      </c>
      <c r="M236" s="759"/>
      <c r="N236" s="759"/>
      <c r="O236" s="759"/>
      <c r="P236" s="759"/>
    </row>
    <row r="237" spans="1:16" ht="79.2">
      <c r="A237" s="832">
        <v>3</v>
      </c>
      <c r="B237" s="839">
        <v>1</v>
      </c>
      <c r="C237" s="839">
        <v>4</v>
      </c>
      <c r="D237" s="839">
        <v>1</v>
      </c>
      <c r="E237" s="839"/>
      <c r="F237" s="840"/>
      <c r="G237" s="882" t="s">
        <v>174</v>
      </c>
      <c r="H237" s="816">
        <v>203</v>
      </c>
      <c r="I237" s="905">
        <v>0</v>
      </c>
      <c r="J237" s="914">
        <v>0</v>
      </c>
      <c r="K237" s="906">
        <v>0</v>
      </c>
      <c r="L237" s="906">
        <v>0</v>
      </c>
      <c r="M237" s="759"/>
      <c r="N237" s="759"/>
      <c r="O237" s="759"/>
      <c r="P237" s="759"/>
    </row>
    <row r="238" spans="1:16" ht="79.2">
      <c r="A238" s="823">
        <v>3</v>
      </c>
      <c r="B238" s="824">
        <v>1</v>
      </c>
      <c r="C238" s="824">
        <v>4</v>
      </c>
      <c r="D238" s="824">
        <v>1</v>
      </c>
      <c r="E238" s="824">
        <v>1</v>
      </c>
      <c r="F238" s="826"/>
      <c r="G238" s="882" t="s">
        <v>175</v>
      </c>
      <c r="H238" s="816">
        <v>204</v>
      </c>
      <c r="I238" s="896">
        <v>0</v>
      </c>
      <c r="J238" s="907">
        <v>0</v>
      </c>
      <c r="K238" s="897">
        <v>0</v>
      </c>
      <c r="L238" s="897">
        <v>0</v>
      </c>
      <c r="M238" s="759"/>
      <c r="N238" s="759"/>
      <c r="O238" s="759"/>
      <c r="P238" s="759"/>
    </row>
    <row r="239" spans="1:16" ht="79.2">
      <c r="A239" s="827">
        <v>3</v>
      </c>
      <c r="B239" s="823">
        <v>1</v>
      </c>
      <c r="C239" s="824">
        <v>4</v>
      </c>
      <c r="D239" s="824">
        <v>1</v>
      </c>
      <c r="E239" s="824">
        <v>1</v>
      </c>
      <c r="F239" s="826">
        <v>1</v>
      </c>
      <c r="G239" s="882" t="s">
        <v>175</v>
      </c>
      <c r="H239" s="816">
        <v>205</v>
      </c>
      <c r="I239" s="902">
        <v>0</v>
      </c>
      <c r="J239" s="902">
        <v>0</v>
      </c>
      <c r="K239" s="902">
        <v>0</v>
      </c>
      <c r="L239" s="902">
        <v>0</v>
      </c>
      <c r="M239" s="759"/>
      <c r="N239" s="759"/>
      <c r="O239" s="759"/>
      <c r="P239" s="759"/>
    </row>
    <row r="240" spans="1:16" ht="92.4">
      <c r="A240" s="827">
        <v>3</v>
      </c>
      <c r="B240" s="824">
        <v>1</v>
      </c>
      <c r="C240" s="824">
        <v>5</v>
      </c>
      <c r="D240" s="824"/>
      <c r="E240" s="824"/>
      <c r="F240" s="826"/>
      <c r="G240" s="881" t="s">
        <v>176</v>
      </c>
      <c r="H240" s="816">
        <v>206</v>
      </c>
      <c r="I240" s="896">
        <v>0</v>
      </c>
      <c r="J240" s="896">
        <v>0</v>
      </c>
      <c r="K240" s="896">
        <v>0</v>
      </c>
      <c r="L240" s="896">
        <v>0</v>
      </c>
      <c r="M240" s="759"/>
      <c r="N240" s="759"/>
      <c r="O240" s="759"/>
      <c r="P240" s="759"/>
    </row>
    <row r="241" spans="1:13" ht="92.4">
      <c r="A241" s="827">
        <v>3</v>
      </c>
      <c r="B241" s="824">
        <v>1</v>
      </c>
      <c r="C241" s="824">
        <v>5</v>
      </c>
      <c r="D241" s="824">
        <v>1</v>
      </c>
      <c r="E241" s="824"/>
      <c r="F241" s="826"/>
      <c r="G241" s="881" t="s">
        <v>176</v>
      </c>
      <c r="H241" s="816">
        <v>207</v>
      </c>
      <c r="I241" s="896">
        <v>0</v>
      </c>
      <c r="J241" s="896">
        <v>0</v>
      </c>
      <c r="K241" s="896">
        <v>0</v>
      </c>
      <c r="L241" s="896">
        <v>0</v>
      </c>
      <c r="M241" s="759"/>
    </row>
    <row r="242" spans="1:13" ht="92.4">
      <c r="A242" s="827">
        <v>3</v>
      </c>
      <c r="B242" s="824">
        <v>1</v>
      </c>
      <c r="C242" s="824">
        <v>5</v>
      </c>
      <c r="D242" s="824">
        <v>1</v>
      </c>
      <c r="E242" s="824">
        <v>1</v>
      </c>
      <c r="F242" s="826"/>
      <c r="G242" s="881" t="s">
        <v>176</v>
      </c>
      <c r="H242" s="816">
        <v>208</v>
      </c>
      <c r="I242" s="896">
        <v>0</v>
      </c>
      <c r="J242" s="896">
        <v>0</v>
      </c>
      <c r="K242" s="896">
        <v>0</v>
      </c>
      <c r="L242" s="896">
        <v>0</v>
      </c>
      <c r="M242" s="759"/>
    </row>
    <row r="243" spans="1:13" ht="66">
      <c r="A243" s="827">
        <v>3</v>
      </c>
      <c r="B243" s="824">
        <v>1</v>
      </c>
      <c r="C243" s="824">
        <v>5</v>
      </c>
      <c r="D243" s="824">
        <v>1</v>
      </c>
      <c r="E243" s="824">
        <v>1</v>
      </c>
      <c r="F243" s="826">
        <v>1</v>
      </c>
      <c r="G243" s="889" t="s">
        <v>177</v>
      </c>
      <c r="H243" s="816">
        <v>209</v>
      </c>
      <c r="I243" s="902">
        <v>0</v>
      </c>
      <c r="J243" s="902">
        <v>0</v>
      </c>
      <c r="K243" s="902">
        <v>0</v>
      </c>
      <c r="L243" s="902">
        <v>0</v>
      </c>
      <c r="M243" s="759"/>
    </row>
    <row r="244" spans="1:13" ht="66">
      <c r="A244" s="827">
        <v>3</v>
      </c>
      <c r="B244" s="824">
        <v>1</v>
      </c>
      <c r="C244" s="824">
        <v>5</v>
      </c>
      <c r="D244" s="824">
        <v>1</v>
      </c>
      <c r="E244" s="824">
        <v>1</v>
      </c>
      <c r="F244" s="826">
        <v>2</v>
      </c>
      <c r="G244" s="889" t="s">
        <v>178</v>
      </c>
      <c r="H244" s="816">
        <v>210</v>
      </c>
      <c r="I244" s="902">
        <v>0</v>
      </c>
      <c r="J244" s="902">
        <v>0</v>
      </c>
      <c r="K244" s="902">
        <v>0</v>
      </c>
      <c r="L244" s="902">
        <v>0</v>
      </c>
      <c r="M244" s="759"/>
    </row>
    <row r="245" spans="1:13" ht="79.2">
      <c r="A245" s="827">
        <v>3</v>
      </c>
      <c r="B245" s="824">
        <v>1</v>
      </c>
      <c r="C245" s="824">
        <v>5</v>
      </c>
      <c r="D245" s="824">
        <v>1</v>
      </c>
      <c r="E245" s="824">
        <v>1</v>
      </c>
      <c r="F245" s="826">
        <v>3</v>
      </c>
      <c r="G245" s="889" t="s">
        <v>179</v>
      </c>
      <c r="H245" s="816">
        <v>211</v>
      </c>
      <c r="I245" s="902">
        <v>0</v>
      </c>
      <c r="J245" s="902">
        <v>0</v>
      </c>
      <c r="K245" s="902">
        <v>0</v>
      </c>
      <c r="L245" s="902">
        <v>0</v>
      </c>
      <c r="M245" s="759"/>
    </row>
    <row r="246" spans="1:13" ht="158.4">
      <c r="A246" s="812">
        <v>3</v>
      </c>
      <c r="B246" s="813">
        <v>2</v>
      </c>
      <c r="C246" s="813"/>
      <c r="D246" s="813"/>
      <c r="E246" s="813"/>
      <c r="F246" s="815"/>
      <c r="G246" s="884" t="s">
        <v>180</v>
      </c>
      <c r="H246" s="816">
        <v>212</v>
      </c>
      <c r="I246" s="896">
        <v>0</v>
      </c>
      <c r="J246" s="907">
        <v>0</v>
      </c>
      <c r="K246" s="897">
        <v>0</v>
      </c>
      <c r="L246" s="897">
        <v>0</v>
      </c>
      <c r="M246" s="759"/>
    </row>
    <row r="247" spans="1:13" ht="118.8">
      <c r="A247" s="832">
        <v>3</v>
      </c>
      <c r="B247" s="838">
        <v>2</v>
      </c>
      <c r="C247" s="839">
        <v>1</v>
      </c>
      <c r="D247" s="839"/>
      <c r="E247" s="839"/>
      <c r="F247" s="840"/>
      <c r="G247" s="841" t="s">
        <v>181</v>
      </c>
      <c r="H247" s="816">
        <v>213</v>
      </c>
      <c r="I247" s="905">
        <v>0</v>
      </c>
      <c r="J247" s="914">
        <v>0</v>
      </c>
      <c r="K247" s="906">
        <v>0</v>
      </c>
      <c r="L247" s="906">
        <v>0</v>
      </c>
      <c r="M247" s="759"/>
    </row>
    <row r="248" spans="1:13" ht="39.6">
      <c r="A248" s="823">
        <v>3</v>
      </c>
      <c r="B248" s="824">
        <v>2</v>
      </c>
      <c r="C248" s="824">
        <v>1</v>
      </c>
      <c r="D248" s="824">
        <v>1</v>
      </c>
      <c r="E248" s="824"/>
      <c r="F248" s="826"/>
      <c r="G248" s="825" t="s">
        <v>182</v>
      </c>
      <c r="H248" s="816">
        <v>214</v>
      </c>
      <c r="I248" s="905">
        <v>0</v>
      </c>
      <c r="J248" s="905">
        <v>0</v>
      </c>
      <c r="K248" s="905">
        <v>0</v>
      </c>
      <c r="L248" s="905">
        <v>0</v>
      </c>
      <c r="M248" s="759"/>
    </row>
    <row r="249" spans="1:13" ht="26.4">
      <c r="A249" s="823">
        <v>3</v>
      </c>
      <c r="B249" s="823">
        <v>2</v>
      </c>
      <c r="C249" s="824">
        <v>1</v>
      </c>
      <c r="D249" s="824">
        <v>1</v>
      </c>
      <c r="E249" s="824">
        <v>1</v>
      </c>
      <c r="F249" s="826"/>
      <c r="G249" s="825" t="s">
        <v>183</v>
      </c>
      <c r="H249" s="816">
        <v>215</v>
      </c>
      <c r="I249" s="896">
        <v>0</v>
      </c>
      <c r="J249" s="907">
        <v>0</v>
      </c>
      <c r="K249" s="897">
        <v>0</v>
      </c>
      <c r="L249" s="897">
        <v>0</v>
      </c>
      <c r="M249" s="759"/>
    </row>
    <row r="250" spans="1:13" ht="26.4">
      <c r="A250" s="832">
        <v>3</v>
      </c>
      <c r="B250" s="832">
        <v>2</v>
      </c>
      <c r="C250" s="839">
        <v>1</v>
      </c>
      <c r="D250" s="839">
        <v>1</v>
      </c>
      <c r="E250" s="839">
        <v>1</v>
      </c>
      <c r="F250" s="840">
        <v>1</v>
      </c>
      <c r="G250" s="841" t="s">
        <v>183</v>
      </c>
      <c r="H250" s="816">
        <v>216</v>
      </c>
      <c r="I250" s="902">
        <v>0</v>
      </c>
      <c r="J250" s="902">
        <v>0</v>
      </c>
      <c r="K250" s="902">
        <v>0</v>
      </c>
      <c r="L250" s="902">
        <v>0</v>
      </c>
      <c r="M250" s="759"/>
    </row>
    <row r="251" spans="1:13" ht="39.6">
      <c r="A251" s="832">
        <v>3</v>
      </c>
      <c r="B251" s="839">
        <v>2</v>
      </c>
      <c r="C251" s="839">
        <v>1</v>
      </c>
      <c r="D251" s="839">
        <v>1</v>
      </c>
      <c r="E251" s="839">
        <v>2</v>
      </c>
      <c r="F251" s="840"/>
      <c r="G251" s="841" t="s">
        <v>184</v>
      </c>
      <c r="H251" s="816">
        <v>217</v>
      </c>
      <c r="I251" s="896">
        <v>0</v>
      </c>
      <c r="J251" s="896">
        <v>0</v>
      </c>
      <c r="K251" s="896">
        <v>0</v>
      </c>
      <c r="L251" s="896">
        <v>0</v>
      </c>
      <c r="M251" s="759"/>
    </row>
    <row r="252" spans="1:13" ht="66">
      <c r="A252" s="832">
        <v>3</v>
      </c>
      <c r="B252" s="839">
        <v>2</v>
      </c>
      <c r="C252" s="839">
        <v>1</v>
      </c>
      <c r="D252" s="839">
        <v>1</v>
      </c>
      <c r="E252" s="839">
        <v>2</v>
      </c>
      <c r="F252" s="840">
        <v>1</v>
      </c>
      <c r="G252" s="841" t="s">
        <v>185</v>
      </c>
      <c r="H252" s="816">
        <v>218</v>
      </c>
      <c r="I252" s="902">
        <v>0</v>
      </c>
      <c r="J252" s="902">
        <v>0</v>
      </c>
      <c r="K252" s="902">
        <v>0</v>
      </c>
      <c r="L252" s="902">
        <v>0</v>
      </c>
      <c r="M252" s="759"/>
    </row>
    <row r="253" spans="1:13" ht="52.8">
      <c r="A253" s="832">
        <v>3</v>
      </c>
      <c r="B253" s="839">
        <v>2</v>
      </c>
      <c r="C253" s="839">
        <v>1</v>
      </c>
      <c r="D253" s="839">
        <v>1</v>
      </c>
      <c r="E253" s="839">
        <v>2</v>
      </c>
      <c r="F253" s="840">
        <v>2</v>
      </c>
      <c r="G253" s="841" t="s">
        <v>186</v>
      </c>
      <c r="H253" s="816">
        <v>219</v>
      </c>
      <c r="I253" s="902">
        <v>0</v>
      </c>
      <c r="J253" s="902">
        <v>0</v>
      </c>
      <c r="K253" s="902">
        <v>0</v>
      </c>
      <c r="L253" s="902">
        <v>0</v>
      </c>
      <c r="M253" s="759"/>
    </row>
    <row r="254" spans="1:13" ht="26.4">
      <c r="A254" s="832">
        <v>3</v>
      </c>
      <c r="B254" s="839">
        <v>2</v>
      </c>
      <c r="C254" s="839">
        <v>1</v>
      </c>
      <c r="D254" s="839">
        <v>1</v>
      </c>
      <c r="E254" s="839">
        <v>3</v>
      </c>
      <c r="F254" s="861"/>
      <c r="G254" s="841" t="s">
        <v>187</v>
      </c>
      <c r="H254" s="816">
        <v>220</v>
      </c>
      <c r="I254" s="896">
        <v>0</v>
      </c>
      <c r="J254" s="896">
        <v>0</v>
      </c>
      <c r="K254" s="896">
        <v>0</v>
      </c>
      <c r="L254" s="896">
        <v>0</v>
      </c>
      <c r="M254" s="759"/>
    </row>
    <row r="255" spans="1:13" ht="52.8">
      <c r="A255" s="832">
        <v>3</v>
      </c>
      <c r="B255" s="839">
        <v>2</v>
      </c>
      <c r="C255" s="839">
        <v>1</v>
      </c>
      <c r="D255" s="839">
        <v>1</v>
      </c>
      <c r="E255" s="839">
        <v>3</v>
      </c>
      <c r="F255" s="840">
        <v>1</v>
      </c>
      <c r="G255" s="841" t="s">
        <v>188</v>
      </c>
      <c r="H255" s="816">
        <v>221</v>
      </c>
      <c r="I255" s="902">
        <v>0</v>
      </c>
      <c r="J255" s="902">
        <v>0</v>
      </c>
      <c r="K255" s="902">
        <v>0</v>
      </c>
      <c r="L255" s="902">
        <v>0</v>
      </c>
      <c r="M255" s="759"/>
    </row>
    <row r="256" spans="1:13" ht="39.6">
      <c r="A256" s="832">
        <v>3</v>
      </c>
      <c r="B256" s="839">
        <v>2</v>
      </c>
      <c r="C256" s="839">
        <v>1</v>
      </c>
      <c r="D256" s="839">
        <v>1</v>
      </c>
      <c r="E256" s="839">
        <v>3</v>
      </c>
      <c r="F256" s="840">
        <v>2</v>
      </c>
      <c r="G256" s="841" t="s">
        <v>189</v>
      </c>
      <c r="H256" s="816">
        <v>222</v>
      </c>
      <c r="I256" s="902">
        <v>0</v>
      </c>
      <c r="J256" s="902">
        <v>0</v>
      </c>
      <c r="K256" s="902">
        <v>0</v>
      </c>
      <c r="L256" s="902">
        <v>0</v>
      </c>
      <c r="M256" s="759"/>
    </row>
    <row r="257" spans="1:13" ht="52.8">
      <c r="A257" s="823">
        <v>3</v>
      </c>
      <c r="B257" s="824">
        <v>2</v>
      </c>
      <c r="C257" s="824">
        <v>1</v>
      </c>
      <c r="D257" s="824">
        <v>2</v>
      </c>
      <c r="E257" s="824"/>
      <c r="F257" s="826"/>
      <c r="G257" s="825" t="s">
        <v>190</v>
      </c>
      <c r="H257" s="816">
        <v>223</v>
      </c>
      <c r="I257" s="896">
        <v>0</v>
      </c>
      <c r="J257" s="896">
        <v>0</v>
      </c>
      <c r="K257" s="896">
        <v>0</v>
      </c>
      <c r="L257" s="896">
        <v>0</v>
      </c>
      <c r="M257" s="759"/>
    </row>
    <row r="258" spans="1:13" ht="52.8">
      <c r="A258" s="823">
        <v>3</v>
      </c>
      <c r="B258" s="824">
        <v>2</v>
      </c>
      <c r="C258" s="824">
        <v>1</v>
      </c>
      <c r="D258" s="824">
        <v>2</v>
      </c>
      <c r="E258" s="824">
        <v>1</v>
      </c>
      <c r="F258" s="826"/>
      <c r="G258" s="825" t="s">
        <v>190</v>
      </c>
      <c r="H258" s="816">
        <v>224</v>
      </c>
      <c r="I258" s="896">
        <v>0</v>
      </c>
      <c r="J258" s="907">
        <v>0</v>
      </c>
      <c r="K258" s="897">
        <v>0</v>
      </c>
      <c r="L258" s="897">
        <v>0</v>
      </c>
      <c r="M258" s="759"/>
    </row>
    <row r="259" spans="1:13" ht="79.2">
      <c r="A259" s="832">
        <v>3</v>
      </c>
      <c r="B259" s="838">
        <v>2</v>
      </c>
      <c r="C259" s="839">
        <v>1</v>
      </c>
      <c r="D259" s="839">
        <v>2</v>
      </c>
      <c r="E259" s="839">
        <v>1</v>
      </c>
      <c r="F259" s="840">
        <v>1</v>
      </c>
      <c r="G259" s="841" t="s">
        <v>191</v>
      </c>
      <c r="H259" s="816">
        <v>225</v>
      </c>
      <c r="I259" s="902">
        <v>0</v>
      </c>
      <c r="J259" s="902">
        <v>0</v>
      </c>
      <c r="K259" s="902">
        <v>0</v>
      </c>
      <c r="L259" s="902">
        <v>0</v>
      </c>
      <c r="M259" s="759"/>
    </row>
    <row r="260" spans="1:13" ht="66">
      <c r="A260" s="823">
        <v>3</v>
      </c>
      <c r="B260" s="824">
        <v>2</v>
      </c>
      <c r="C260" s="824">
        <v>1</v>
      </c>
      <c r="D260" s="824">
        <v>2</v>
      </c>
      <c r="E260" s="824">
        <v>1</v>
      </c>
      <c r="F260" s="826">
        <v>2</v>
      </c>
      <c r="G260" s="825" t="s">
        <v>192</v>
      </c>
      <c r="H260" s="816">
        <v>226</v>
      </c>
      <c r="I260" s="902">
        <v>0</v>
      </c>
      <c r="J260" s="902">
        <v>0</v>
      </c>
      <c r="K260" s="902">
        <v>0</v>
      </c>
      <c r="L260" s="902">
        <v>0</v>
      </c>
      <c r="M260" s="759"/>
    </row>
    <row r="261" spans="1:13" ht="79.2">
      <c r="A261" s="821">
        <v>3</v>
      </c>
      <c r="B261" s="819">
        <v>2</v>
      </c>
      <c r="C261" s="819">
        <v>1</v>
      </c>
      <c r="D261" s="819">
        <v>3</v>
      </c>
      <c r="E261" s="819"/>
      <c r="F261" s="822"/>
      <c r="G261" s="820" t="s">
        <v>193</v>
      </c>
      <c r="H261" s="816">
        <v>227</v>
      </c>
      <c r="I261" s="903">
        <v>0</v>
      </c>
      <c r="J261" s="908">
        <v>0</v>
      </c>
      <c r="K261" s="904">
        <v>0</v>
      </c>
      <c r="L261" s="904">
        <v>0</v>
      </c>
      <c r="M261" s="759"/>
    </row>
    <row r="262" spans="1:13" ht="79.2">
      <c r="A262" s="823">
        <v>3</v>
      </c>
      <c r="B262" s="824">
        <v>2</v>
      </c>
      <c r="C262" s="824">
        <v>1</v>
      </c>
      <c r="D262" s="824">
        <v>3</v>
      </c>
      <c r="E262" s="824">
        <v>1</v>
      </c>
      <c r="F262" s="826"/>
      <c r="G262" s="820" t="s">
        <v>193</v>
      </c>
      <c r="H262" s="816">
        <v>228</v>
      </c>
      <c r="I262" s="896">
        <v>0</v>
      </c>
      <c r="J262" s="896">
        <v>0</v>
      </c>
      <c r="K262" s="896">
        <v>0</v>
      </c>
      <c r="L262" s="896">
        <v>0</v>
      </c>
      <c r="M262" s="759"/>
    </row>
    <row r="263" spans="1:13" ht="105.6">
      <c r="A263" s="823">
        <v>3</v>
      </c>
      <c r="B263" s="824">
        <v>2</v>
      </c>
      <c r="C263" s="824">
        <v>1</v>
      </c>
      <c r="D263" s="824">
        <v>3</v>
      </c>
      <c r="E263" s="824">
        <v>1</v>
      </c>
      <c r="F263" s="826">
        <v>1</v>
      </c>
      <c r="G263" s="825" t="s">
        <v>194</v>
      </c>
      <c r="H263" s="816">
        <v>229</v>
      </c>
      <c r="I263" s="902">
        <v>0</v>
      </c>
      <c r="J263" s="902">
        <v>0</v>
      </c>
      <c r="K263" s="902">
        <v>0</v>
      </c>
      <c r="L263" s="902">
        <v>0</v>
      </c>
      <c r="M263" s="759"/>
    </row>
    <row r="264" spans="1:13" ht="92.4">
      <c r="A264" s="823">
        <v>3</v>
      </c>
      <c r="B264" s="824">
        <v>2</v>
      </c>
      <c r="C264" s="824">
        <v>1</v>
      </c>
      <c r="D264" s="824">
        <v>3</v>
      </c>
      <c r="E264" s="824">
        <v>1</v>
      </c>
      <c r="F264" s="826">
        <v>2</v>
      </c>
      <c r="G264" s="825" t="s">
        <v>195</v>
      </c>
      <c r="H264" s="816">
        <v>230</v>
      </c>
      <c r="I264" s="910">
        <v>0</v>
      </c>
      <c r="J264" s="918">
        <v>0</v>
      </c>
      <c r="K264" s="910">
        <v>0</v>
      </c>
      <c r="L264" s="910">
        <v>0</v>
      </c>
      <c r="M264" s="759"/>
    </row>
    <row r="265" spans="1:13" ht="52.8">
      <c r="A265" s="823">
        <v>3</v>
      </c>
      <c r="B265" s="824">
        <v>2</v>
      </c>
      <c r="C265" s="824">
        <v>1</v>
      </c>
      <c r="D265" s="824">
        <v>4</v>
      </c>
      <c r="E265" s="824"/>
      <c r="F265" s="826"/>
      <c r="G265" s="825" t="s">
        <v>196</v>
      </c>
      <c r="H265" s="816">
        <v>231</v>
      </c>
      <c r="I265" s="896">
        <v>0</v>
      </c>
      <c r="J265" s="897">
        <v>0</v>
      </c>
      <c r="K265" s="896">
        <v>0</v>
      </c>
      <c r="L265" s="897">
        <v>0</v>
      </c>
      <c r="M265" s="759"/>
    </row>
    <row r="266" spans="1:13" ht="52.8">
      <c r="A266" s="821">
        <v>3</v>
      </c>
      <c r="B266" s="819">
        <v>2</v>
      </c>
      <c r="C266" s="819">
        <v>1</v>
      </c>
      <c r="D266" s="819">
        <v>4</v>
      </c>
      <c r="E266" s="819">
        <v>1</v>
      </c>
      <c r="F266" s="822"/>
      <c r="G266" s="820" t="s">
        <v>196</v>
      </c>
      <c r="H266" s="816">
        <v>232</v>
      </c>
      <c r="I266" s="903">
        <v>0</v>
      </c>
      <c r="J266" s="908">
        <v>0</v>
      </c>
      <c r="K266" s="904">
        <v>0</v>
      </c>
      <c r="L266" s="904">
        <v>0</v>
      </c>
      <c r="M266" s="759"/>
    </row>
    <row r="267" spans="1:13" ht="79.2">
      <c r="A267" s="823">
        <v>3</v>
      </c>
      <c r="B267" s="824">
        <v>2</v>
      </c>
      <c r="C267" s="824">
        <v>1</v>
      </c>
      <c r="D267" s="824">
        <v>4</v>
      </c>
      <c r="E267" s="824">
        <v>1</v>
      </c>
      <c r="F267" s="826">
        <v>1</v>
      </c>
      <c r="G267" s="825" t="s">
        <v>197</v>
      </c>
      <c r="H267" s="816">
        <v>233</v>
      </c>
      <c r="I267" s="902">
        <v>0</v>
      </c>
      <c r="J267" s="902">
        <v>0</v>
      </c>
      <c r="K267" s="902">
        <v>0</v>
      </c>
      <c r="L267" s="902">
        <v>0</v>
      </c>
      <c r="M267" s="759"/>
    </row>
    <row r="268" spans="1:13" ht="66">
      <c r="A268" s="823">
        <v>3</v>
      </c>
      <c r="B268" s="824">
        <v>2</v>
      </c>
      <c r="C268" s="824">
        <v>1</v>
      </c>
      <c r="D268" s="824">
        <v>4</v>
      </c>
      <c r="E268" s="824">
        <v>1</v>
      </c>
      <c r="F268" s="826">
        <v>2</v>
      </c>
      <c r="G268" s="825" t="s">
        <v>198</v>
      </c>
      <c r="H268" s="816">
        <v>234</v>
      </c>
      <c r="I268" s="902">
        <v>0</v>
      </c>
      <c r="J268" s="902">
        <v>0</v>
      </c>
      <c r="K268" s="902">
        <v>0</v>
      </c>
      <c r="L268" s="902">
        <v>0</v>
      </c>
      <c r="M268" s="759"/>
    </row>
    <row r="269" spans="1:13" ht="52.8">
      <c r="A269" s="823">
        <v>3</v>
      </c>
      <c r="B269" s="824">
        <v>2</v>
      </c>
      <c r="C269" s="824">
        <v>1</v>
      </c>
      <c r="D269" s="824">
        <v>5</v>
      </c>
      <c r="E269" s="824"/>
      <c r="F269" s="826"/>
      <c r="G269" s="825" t="s">
        <v>199</v>
      </c>
      <c r="H269" s="816">
        <v>235</v>
      </c>
      <c r="I269" s="896">
        <v>0</v>
      </c>
      <c r="J269" s="907">
        <v>0</v>
      </c>
      <c r="K269" s="897">
        <v>0</v>
      </c>
      <c r="L269" s="897">
        <v>0</v>
      </c>
      <c r="M269" s="759"/>
    </row>
    <row r="270" spans="1:13" ht="52.8">
      <c r="A270" s="823">
        <v>3</v>
      </c>
      <c r="B270" s="824">
        <v>2</v>
      </c>
      <c r="C270" s="824">
        <v>1</v>
      </c>
      <c r="D270" s="824">
        <v>5</v>
      </c>
      <c r="E270" s="824">
        <v>1</v>
      </c>
      <c r="F270" s="826"/>
      <c r="G270" s="825" t="s">
        <v>199</v>
      </c>
      <c r="H270" s="816">
        <v>236</v>
      </c>
      <c r="I270" s="897">
        <v>0</v>
      </c>
      <c r="J270" s="907">
        <v>0</v>
      </c>
      <c r="K270" s="897">
        <v>0</v>
      </c>
      <c r="L270" s="897">
        <v>0</v>
      </c>
      <c r="M270" s="759"/>
    </row>
    <row r="271" spans="1:13" ht="52.8">
      <c r="A271" s="838">
        <v>3</v>
      </c>
      <c r="B271" s="839">
        <v>2</v>
      </c>
      <c r="C271" s="839">
        <v>1</v>
      </c>
      <c r="D271" s="839">
        <v>5</v>
      </c>
      <c r="E271" s="839">
        <v>1</v>
      </c>
      <c r="F271" s="840">
        <v>1</v>
      </c>
      <c r="G271" s="825" t="s">
        <v>199</v>
      </c>
      <c r="H271" s="816">
        <v>237</v>
      </c>
      <c r="I271" s="910">
        <v>0</v>
      </c>
      <c r="J271" s="910">
        <v>0</v>
      </c>
      <c r="K271" s="910">
        <v>0</v>
      </c>
      <c r="L271" s="910">
        <v>0</v>
      </c>
      <c r="M271" s="759"/>
    </row>
    <row r="272" spans="1:13" ht="39.6">
      <c r="A272" s="823">
        <v>3</v>
      </c>
      <c r="B272" s="824">
        <v>2</v>
      </c>
      <c r="C272" s="824">
        <v>1</v>
      </c>
      <c r="D272" s="824">
        <v>6</v>
      </c>
      <c r="E272" s="824"/>
      <c r="F272" s="826"/>
      <c r="G272" s="825" t="s">
        <v>200</v>
      </c>
      <c r="H272" s="816">
        <v>238</v>
      </c>
      <c r="I272" s="896">
        <v>0</v>
      </c>
      <c r="J272" s="907">
        <v>0</v>
      </c>
      <c r="K272" s="897">
        <v>0</v>
      </c>
      <c r="L272" s="897">
        <v>0</v>
      </c>
      <c r="M272" s="759"/>
    </row>
    <row r="273" spans="1:13" ht="39.6">
      <c r="A273" s="823">
        <v>3</v>
      </c>
      <c r="B273" s="823">
        <v>2</v>
      </c>
      <c r="C273" s="824">
        <v>1</v>
      </c>
      <c r="D273" s="824">
        <v>6</v>
      </c>
      <c r="E273" s="824">
        <v>1</v>
      </c>
      <c r="F273" s="826"/>
      <c r="G273" s="825" t="s">
        <v>200</v>
      </c>
      <c r="H273" s="816">
        <v>239</v>
      </c>
      <c r="I273" s="896">
        <v>0</v>
      </c>
      <c r="J273" s="907">
        <v>0</v>
      </c>
      <c r="K273" s="897">
        <v>0</v>
      </c>
      <c r="L273" s="897">
        <v>0</v>
      </c>
      <c r="M273" s="759"/>
    </row>
    <row r="274" spans="1:13" ht="39.6">
      <c r="A274" s="821">
        <v>3</v>
      </c>
      <c r="B274" s="821">
        <v>2</v>
      </c>
      <c r="C274" s="824">
        <v>1</v>
      </c>
      <c r="D274" s="824">
        <v>6</v>
      </c>
      <c r="E274" s="824">
        <v>1</v>
      </c>
      <c r="F274" s="826">
        <v>1</v>
      </c>
      <c r="G274" s="825" t="s">
        <v>200</v>
      </c>
      <c r="H274" s="816">
        <v>240</v>
      </c>
      <c r="I274" s="910">
        <v>0</v>
      </c>
      <c r="J274" s="910">
        <v>0</v>
      </c>
      <c r="K274" s="910">
        <v>0</v>
      </c>
      <c r="L274" s="910">
        <v>0</v>
      </c>
      <c r="M274" s="759"/>
    </row>
    <row r="275" spans="1:13" ht="66">
      <c r="A275" s="823">
        <v>3</v>
      </c>
      <c r="B275" s="823">
        <v>2</v>
      </c>
      <c r="C275" s="824">
        <v>1</v>
      </c>
      <c r="D275" s="824">
        <v>7</v>
      </c>
      <c r="E275" s="824"/>
      <c r="F275" s="826"/>
      <c r="G275" s="825" t="s">
        <v>201</v>
      </c>
      <c r="H275" s="816">
        <v>241</v>
      </c>
      <c r="I275" s="896">
        <v>0</v>
      </c>
      <c r="J275" s="907">
        <v>0</v>
      </c>
      <c r="K275" s="897">
        <v>0</v>
      </c>
      <c r="L275" s="897">
        <v>0</v>
      </c>
      <c r="M275" s="759"/>
    </row>
    <row r="276" spans="1:13" ht="66">
      <c r="A276" s="823">
        <v>3</v>
      </c>
      <c r="B276" s="824">
        <v>2</v>
      </c>
      <c r="C276" s="824">
        <v>1</v>
      </c>
      <c r="D276" s="824">
        <v>7</v>
      </c>
      <c r="E276" s="824">
        <v>1</v>
      </c>
      <c r="F276" s="826"/>
      <c r="G276" s="825" t="s">
        <v>201</v>
      </c>
      <c r="H276" s="816">
        <v>242</v>
      </c>
      <c r="I276" s="896">
        <v>0</v>
      </c>
      <c r="J276" s="896">
        <v>0</v>
      </c>
      <c r="K276" s="896">
        <v>0</v>
      </c>
      <c r="L276" s="896">
        <v>0</v>
      </c>
      <c r="M276" s="759"/>
    </row>
    <row r="277" spans="1:13" ht="92.4">
      <c r="A277" s="823">
        <v>3</v>
      </c>
      <c r="B277" s="824">
        <v>2</v>
      </c>
      <c r="C277" s="824">
        <v>1</v>
      </c>
      <c r="D277" s="824">
        <v>7</v>
      </c>
      <c r="E277" s="824">
        <v>1</v>
      </c>
      <c r="F277" s="826">
        <v>1</v>
      </c>
      <c r="G277" s="825" t="s">
        <v>202</v>
      </c>
      <c r="H277" s="816">
        <v>243</v>
      </c>
      <c r="I277" s="901">
        <v>0</v>
      </c>
      <c r="J277" s="902">
        <v>0</v>
      </c>
      <c r="K277" s="902">
        <v>0</v>
      </c>
      <c r="L277" s="902">
        <v>0</v>
      </c>
      <c r="M277" s="759"/>
    </row>
    <row r="278" spans="1:13" ht="79.2">
      <c r="A278" s="823">
        <v>3</v>
      </c>
      <c r="B278" s="824">
        <v>2</v>
      </c>
      <c r="C278" s="824">
        <v>1</v>
      </c>
      <c r="D278" s="824">
        <v>7</v>
      </c>
      <c r="E278" s="824">
        <v>1</v>
      </c>
      <c r="F278" s="826">
        <v>2</v>
      </c>
      <c r="G278" s="825" t="s">
        <v>203</v>
      </c>
      <c r="H278" s="816">
        <v>244</v>
      </c>
      <c r="I278" s="902">
        <v>0</v>
      </c>
      <c r="J278" s="902">
        <v>0</v>
      </c>
      <c r="K278" s="902">
        <v>0</v>
      </c>
      <c r="L278" s="902">
        <v>0</v>
      </c>
      <c r="M278" s="759"/>
    </row>
    <row r="279" spans="1:13" ht="132">
      <c r="A279" s="823">
        <v>3</v>
      </c>
      <c r="B279" s="824">
        <v>2</v>
      </c>
      <c r="C279" s="824">
        <v>2</v>
      </c>
      <c r="D279" s="862"/>
      <c r="E279" s="862"/>
      <c r="F279" s="863"/>
      <c r="G279" s="825" t="s">
        <v>204</v>
      </c>
      <c r="H279" s="816">
        <v>245</v>
      </c>
      <c r="I279" s="896">
        <v>0</v>
      </c>
      <c r="J279" s="907">
        <v>0</v>
      </c>
      <c r="K279" s="897">
        <v>0</v>
      </c>
      <c r="L279" s="897">
        <v>0</v>
      </c>
      <c r="M279" s="759"/>
    </row>
    <row r="280" spans="1:13" ht="39.6">
      <c r="A280" s="823">
        <v>3</v>
      </c>
      <c r="B280" s="824">
        <v>2</v>
      </c>
      <c r="C280" s="824">
        <v>2</v>
      </c>
      <c r="D280" s="824">
        <v>1</v>
      </c>
      <c r="E280" s="824"/>
      <c r="F280" s="826"/>
      <c r="G280" s="825" t="s">
        <v>205</v>
      </c>
      <c r="H280" s="816">
        <v>246</v>
      </c>
      <c r="I280" s="896">
        <v>0</v>
      </c>
      <c r="J280" s="896">
        <v>0</v>
      </c>
      <c r="K280" s="896">
        <v>0</v>
      </c>
      <c r="L280" s="896">
        <v>0</v>
      </c>
      <c r="M280" s="759"/>
    </row>
    <row r="281" spans="1:13" ht="26.4">
      <c r="A281" s="827">
        <v>3</v>
      </c>
      <c r="B281" s="823">
        <v>2</v>
      </c>
      <c r="C281" s="824">
        <v>2</v>
      </c>
      <c r="D281" s="824">
        <v>1</v>
      </c>
      <c r="E281" s="824">
        <v>1</v>
      </c>
      <c r="F281" s="826"/>
      <c r="G281" s="825" t="s">
        <v>183</v>
      </c>
      <c r="H281" s="816">
        <v>247</v>
      </c>
      <c r="I281" s="896">
        <v>0</v>
      </c>
      <c r="J281" s="896">
        <v>0</v>
      </c>
      <c r="K281" s="896">
        <v>0</v>
      </c>
      <c r="L281" s="896">
        <v>0</v>
      </c>
      <c r="M281" s="759"/>
    </row>
    <row r="282" spans="1:13" ht="26.4">
      <c r="A282" s="827">
        <v>3</v>
      </c>
      <c r="B282" s="823">
        <v>2</v>
      </c>
      <c r="C282" s="824">
        <v>2</v>
      </c>
      <c r="D282" s="824">
        <v>1</v>
      </c>
      <c r="E282" s="824">
        <v>1</v>
      </c>
      <c r="F282" s="826">
        <v>1</v>
      </c>
      <c r="G282" s="825" t="s">
        <v>183</v>
      </c>
      <c r="H282" s="816">
        <v>248</v>
      </c>
      <c r="I282" s="902">
        <v>0</v>
      </c>
      <c r="J282" s="902">
        <v>0</v>
      </c>
      <c r="K282" s="902">
        <v>0</v>
      </c>
      <c r="L282" s="902">
        <v>0</v>
      </c>
      <c r="M282" s="759"/>
    </row>
    <row r="283" spans="1:13" ht="39.6">
      <c r="A283" s="827">
        <v>3</v>
      </c>
      <c r="B283" s="823">
        <v>2</v>
      </c>
      <c r="C283" s="824">
        <v>2</v>
      </c>
      <c r="D283" s="824">
        <v>1</v>
      </c>
      <c r="E283" s="824">
        <v>2</v>
      </c>
      <c r="F283" s="826"/>
      <c r="G283" s="825" t="s">
        <v>206</v>
      </c>
      <c r="H283" s="816">
        <v>249</v>
      </c>
      <c r="I283" s="896">
        <v>0</v>
      </c>
      <c r="J283" s="896">
        <v>0</v>
      </c>
      <c r="K283" s="896">
        <v>0</v>
      </c>
      <c r="L283" s="896">
        <v>0</v>
      </c>
      <c r="M283" s="759"/>
    </row>
    <row r="284" spans="1:13" ht="66">
      <c r="A284" s="827">
        <v>3</v>
      </c>
      <c r="B284" s="823">
        <v>2</v>
      </c>
      <c r="C284" s="824">
        <v>2</v>
      </c>
      <c r="D284" s="824">
        <v>1</v>
      </c>
      <c r="E284" s="824">
        <v>2</v>
      </c>
      <c r="F284" s="826">
        <v>1</v>
      </c>
      <c r="G284" s="825" t="s">
        <v>185</v>
      </c>
      <c r="H284" s="816">
        <v>250</v>
      </c>
      <c r="I284" s="902">
        <v>0</v>
      </c>
      <c r="J284" s="901">
        <v>0</v>
      </c>
      <c r="K284" s="902">
        <v>0</v>
      </c>
      <c r="L284" s="902">
        <v>0</v>
      </c>
      <c r="M284" s="759"/>
    </row>
    <row r="285" spans="1:13" ht="52.8">
      <c r="A285" s="827">
        <v>3</v>
      </c>
      <c r="B285" s="823">
        <v>2</v>
      </c>
      <c r="C285" s="824">
        <v>2</v>
      </c>
      <c r="D285" s="824">
        <v>1</v>
      </c>
      <c r="E285" s="824">
        <v>2</v>
      </c>
      <c r="F285" s="826">
        <v>2</v>
      </c>
      <c r="G285" s="825" t="s">
        <v>186</v>
      </c>
      <c r="H285" s="816">
        <v>251</v>
      </c>
      <c r="I285" s="902">
        <v>0</v>
      </c>
      <c r="J285" s="901">
        <v>0</v>
      </c>
      <c r="K285" s="902">
        <v>0</v>
      </c>
      <c r="L285" s="902">
        <v>0</v>
      </c>
      <c r="M285" s="759"/>
    </row>
    <row r="286" spans="1:13" ht="26.4">
      <c r="A286" s="827">
        <v>3</v>
      </c>
      <c r="B286" s="823">
        <v>2</v>
      </c>
      <c r="C286" s="824">
        <v>2</v>
      </c>
      <c r="D286" s="824">
        <v>1</v>
      </c>
      <c r="E286" s="824">
        <v>3</v>
      </c>
      <c r="F286" s="826"/>
      <c r="G286" s="825" t="s">
        <v>187</v>
      </c>
      <c r="H286" s="816">
        <v>252</v>
      </c>
      <c r="I286" s="896">
        <v>0</v>
      </c>
      <c r="J286" s="896">
        <v>0</v>
      </c>
      <c r="K286" s="896">
        <v>0</v>
      </c>
      <c r="L286" s="896">
        <v>0</v>
      </c>
      <c r="M286" s="759"/>
    </row>
    <row r="287" spans="1:13" ht="52.8">
      <c r="A287" s="827">
        <v>3</v>
      </c>
      <c r="B287" s="823">
        <v>2</v>
      </c>
      <c r="C287" s="824">
        <v>2</v>
      </c>
      <c r="D287" s="824">
        <v>1</v>
      </c>
      <c r="E287" s="824">
        <v>3</v>
      </c>
      <c r="F287" s="826">
        <v>1</v>
      </c>
      <c r="G287" s="825" t="s">
        <v>188</v>
      </c>
      <c r="H287" s="816">
        <v>253</v>
      </c>
      <c r="I287" s="902">
        <v>0</v>
      </c>
      <c r="J287" s="901">
        <v>0</v>
      </c>
      <c r="K287" s="902">
        <v>0</v>
      </c>
      <c r="L287" s="902">
        <v>0</v>
      </c>
      <c r="M287" s="759"/>
    </row>
    <row r="288" spans="1:13" ht="39.6">
      <c r="A288" s="827">
        <v>3</v>
      </c>
      <c r="B288" s="823">
        <v>2</v>
      </c>
      <c r="C288" s="824">
        <v>2</v>
      </c>
      <c r="D288" s="824">
        <v>1</v>
      </c>
      <c r="E288" s="824">
        <v>3</v>
      </c>
      <c r="F288" s="826">
        <v>2</v>
      </c>
      <c r="G288" s="825" t="s">
        <v>207</v>
      </c>
      <c r="H288" s="816">
        <v>254</v>
      </c>
      <c r="I288" s="902">
        <v>0</v>
      </c>
      <c r="J288" s="901">
        <v>0</v>
      </c>
      <c r="K288" s="902">
        <v>0</v>
      </c>
      <c r="L288" s="902">
        <v>0</v>
      </c>
      <c r="M288" s="759"/>
    </row>
    <row r="289" spans="1:13" ht="66">
      <c r="A289" s="827">
        <v>3</v>
      </c>
      <c r="B289" s="823">
        <v>2</v>
      </c>
      <c r="C289" s="824">
        <v>2</v>
      </c>
      <c r="D289" s="824">
        <v>2</v>
      </c>
      <c r="E289" s="824"/>
      <c r="F289" s="826"/>
      <c r="G289" s="825" t="s">
        <v>208</v>
      </c>
      <c r="H289" s="816">
        <v>255</v>
      </c>
      <c r="I289" s="896">
        <v>0</v>
      </c>
      <c r="J289" s="897">
        <v>0</v>
      </c>
      <c r="K289" s="896">
        <v>0</v>
      </c>
      <c r="L289" s="897">
        <v>0</v>
      </c>
      <c r="M289" s="759"/>
    </row>
    <row r="290" spans="1:13" ht="66">
      <c r="A290" s="823">
        <v>3</v>
      </c>
      <c r="B290" s="824">
        <v>2</v>
      </c>
      <c r="C290" s="819">
        <v>2</v>
      </c>
      <c r="D290" s="819">
        <v>2</v>
      </c>
      <c r="E290" s="819">
        <v>1</v>
      </c>
      <c r="F290" s="822"/>
      <c r="G290" s="825" t="s">
        <v>208</v>
      </c>
      <c r="H290" s="816">
        <v>256</v>
      </c>
      <c r="I290" s="903">
        <v>0</v>
      </c>
      <c r="J290" s="908">
        <v>0</v>
      </c>
      <c r="K290" s="904">
        <v>0</v>
      </c>
      <c r="L290" s="904">
        <v>0</v>
      </c>
      <c r="M290" s="759"/>
    </row>
    <row r="291" spans="1:13" ht="92.4">
      <c r="A291" s="823">
        <v>3</v>
      </c>
      <c r="B291" s="824">
        <v>2</v>
      </c>
      <c r="C291" s="824">
        <v>2</v>
      </c>
      <c r="D291" s="824">
        <v>2</v>
      </c>
      <c r="E291" s="824">
        <v>1</v>
      </c>
      <c r="F291" s="826">
        <v>1</v>
      </c>
      <c r="G291" s="825" t="s">
        <v>209</v>
      </c>
      <c r="H291" s="816">
        <v>257</v>
      </c>
      <c r="I291" s="902">
        <v>0</v>
      </c>
      <c r="J291" s="902">
        <v>0</v>
      </c>
      <c r="K291" s="902">
        <v>0</v>
      </c>
      <c r="L291" s="902">
        <v>0</v>
      </c>
      <c r="M291" s="759"/>
    </row>
    <row r="292" spans="1:13" ht="79.2">
      <c r="A292" s="823">
        <v>3</v>
      </c>
      <c r="B292" s="824">
        <v>2</v>
      </c>
      <c r="C292" s="824">
        <v>2</v>
      </c>
      <c r="D292" s="824">
        <v>2</v>
      </c>
      <c r="E292" s="824">
        <v>1</v>
      </c>
      <c r="F292" s="826">
        <v>2</v>
      </c>
      <c r="G292" s="827" t="s">
        <v>210</v>
      </c>
      <c r="H292" s="816">
        <v>258</v>
      </c>
      <c r="I292" s="902">
        <v>0</v>
      </c>
      <c r="J292" s="902">
        <v>0</v>
      </c>
      <c r="K292" s="902">
        <v>0</v>
      </c>
      <c r="L292" s="902">
        <v>0</v>
      </c>
      <c r="M292" s="759"/>
    </row>
    <row r="293" spans="1:13" ht="92.4">
      <c r="A293" s="823">
        <v>3</v>
      </c>
      <c r="B293" s="824">
        <v>2</v>
      </c>
      <c r="C293" s="824">
        <v>2</v>
      </c>
      <c r="D293" s="824">
        <v>3</v>
      </c>
      <c r="E293" s="824"/>
      <c r="F293" s="826"/>
      <c r="G293" s="825" t="s">
        <v>211</v>
      </c>
      <c r="H293" s="816">
        <v>259</v>
      </c>
      <c r="I293" s="896">
        <v>0</v>
      </c>
      <c r="J293" s="907">
        <v>0</v>
      </c>
      <c r="K293" s="897">
        <v>0</v>
      </c>
      <c r="L293" s="897">
        <v>0</v>
      </c>
      <c r="M293" s="759"/>
    </row>
    <row r="294" spans="1:13" ht="92.4">
      <c r="A294" s="821">
        <v>3</v>
      </c>
      <c r="B294" s="824">
        <v>2</v>
      </c>
      <c r="C294" s="824">
        <v>2</v>
      </c>
      <c r="D294" s="824">
        <v>3</v>
      </c>
      <c r="E294" s="824">
        <v>1</v>
      </c>
      <c r="F294" s="826"/>
      <c r="G294" s="825" t="s">
        <v>211</v>
      </c>
      <c r="H294" s="816">
        <v>260</v>
      </c>
      <c r="I294" s="896">
        <v>0</v>
      </c>
      <c r="J294" s="896">
        <v>0</v>
      </c>
      <c r="K294" s="896">
        <v>0</v>
      </c>
      <c r="L294" s="896">
        <v>0</v>
      </c>
      <c r="M294" s="759"/>
    </row>
    <row r="295" spans="1:13" ht="118.8">
      <c r="A295" s="821">
        <v>3</v>
      </c>
      <c r="B295" s="824">
        <v>2</v>
      </c>
      <c r="C295" s="824">
        <v>2</v>
      </c>
      <c r="D295" s="824">
        <v>3</v>
      </c>
      <c r="E295" s="824">
        <v>1</v>
      </c>
      <c r="F295" s="826">
        <v>1</v>
      </c>
      <c r="G295" s="825" t="s">
        <v>212</v>
      </c>
      <c r="H295" s="816">
        <v>261</v>
      </c>
      <c r="I295" s="902">
        <v>0</v>
      </c>
      <c r="J295" s="902">
        <v>0</v>
      </c>
      <c r="K295" s="902">
        <v>0</v>
      </c>
      <c r="L295" s="902">
        <v>0</v>
      </c>
      <c r="M295" s="759"/>
    </row>
    <row r="296" spans="1:13" ht="105.6">
      <c r="A296" s="821">
        <v>3</v>
      </c>
      <c r="B296" s="824">
        <v>2</v>
      </c>
      <c r="C296" s="824">
        <v>2</v>
      </c>
      <c r="D296" s="824">
        <v>3</v>
      </c>
      <c r="E296" s="824">
        <v>1</v>
      </c>
      <c r="F296" s="826">
        <v>2</v>
      </c>
      <c r="G296" s="825" t="s">
        <v>213</v>
      </c>
      <c r="H296" s="816">
        <v>262</v>
      </c>
      <c r="I296" s="902">
        <v>0</v>
      </c>
      <c r="J296" s="902">
        <v>0</v>
      </c>
      <c r="K296" s="902">
        <v>0</v>
      </c>
      <c r="L296" s="902">
        <v>0</v>
      </c>
      <c r="M296" s="759"/>
    </row>
    <row r="297" spans="1:13" ht="52.8">
      <c r="A297" s="823">
        <v>3</v>
      </c>
      <c r="B297" s="824">
        <v>2</v>
      </c>
      <c r="C297" s="824">
        <v>2</v>
      </c>
      <c r="D297" s="824">
        <v>4</v>
      </c>
      <c r="E297" s="824"/>
      <c r="F297" s="826"/>
      <c r="G297" s="825" t="s">
        <v>214</v>
      </c>
      <c r="H297" s="816">
        <v>263</v>
      </c>
      <c r="I297" s="896">
        <v>0</v>
      </c>
      <c r="J297" s="907">
        <v>0</v>
      </c>
      <c r="K297" s="897">
        <v>0</v>
      </c>
      <c r="L297" s="897">
        <v>0</v>
      </c>
      <c r="M297" s="759"/>
    </row>
    <row r="298" spans="1:13" ht="52.8">
      <c r="A298" s="823">
        <v>3</v>
      </c>
      <c r="B298" s="824">
        <v>2</v>
      </c>
      <c r="C298" s="824">
        <v>2</v>
      </c>
      <c r="D298" s="824">
        <v>4</v>
      </c>
      <c r="E298" s="824">
        <v>1</v>
      </c>
      <c r="F298" s="826"/>
      <c r="G298" s="825" t="s">
        <v>214</v>
      </c>
      <c r="H298" s="816">
        <v>264</v>
      </c>
      <c r="I298" s="896">
        <v>0</v>
      </c>
      <c r="J298" s="907">
        <v>0</v>
      </c>
      <c r="K298" s="897">
        <v>0</v>
      </c>
      <c r="L298" s="897">
        <v>0</v>
      </c>
      <c r="M298" s="759"/>
    </row>
    <row r="299" spans="1:13" ht="79.2">
      <c r="A299" s="823">
        <v>3</v>
      </c>
      <c r="B299" s="824">
        <v>2</v>
      </c>
      <c r="C299" s="824">
        <v>2</v>
      </c>
      <c r="D299" s="824">
        <v>4</v>
      </c>
      <c r="E299" s="824">
        <v>1</v>
      </c>
      <c r="F299" s="826">
        <v>1</v>
      </c>
      <c r="G299" s="825" t="s">
        <v>215</v>
      </c>
      <c r="H299" s="816">
        <v>265</v>
      </c>
      <c r="I299" s="902">
        <v>0</v>
      </c>
      <c r="J299" s="902">
        <v>0</v>
      </c>
      <c r="K299" s="902">
        <v>0</v>
      </c>
      <c r="L299" s="902">
        <v>0</v>
      </c>
      <c r="M299" s="759"/>
    </row>
    <row r="300" spans="1:13" ht="66">
      <c r="A300" s="821">
        <v>3</v>
      </c>
      <c r="B300" s="819">
        <v>2</v>
      </c>
      <c r="C300" s="819">
        <v>2</v>
      </c>
      <c r="D300" s="819">
        <v>4</v>
      </c>
      <c r="E300" s="819">
        <v>1</v>
      </c>
      <c r="F300" s="822">
        <v>2</v>
      </c>
      <c r="G300" s="827" t="s">
        <v>216</v>
      </c>
      <c r="H300" s="816">
        <v>266</v>
      </c>
      <c r="I300" s="902">
        <v>0</v>
      </c>
      <c r="J300" s="902">
        <v>0</v>
      </c>
      <c r="K300" s="902">
        <v>0</v>
      </c>
      <c r="L300" s="902">
        <v>0</v>
      </c>
      <c r="M300" s="759"/>
    </row>
    <row r="301" spans="1:13" ht="66">
      <c r="A301" s="823">
        <v>3</v>
      </c>
      <c r="B301" s="824">
        <v>2</v>
      </c>
      <c r="C301" s="824">
        <v>2</v>
      </c>
      <c r="D301" s="824">
        <v>5</v>
      </c>
      <c r="E301" s="824"/>
      <c r="F301" s="826"/>
      <c r="G301" s="825" t="s">
        <v>217</v>
      </c>
      <c r="H301" s="816">
        <v>267</v>
      </c>
      <c r="I301" s="896">
        <v>0</v>
      </c>
      <c r="J301" s="907">
        <v>0</v>
      </c>
      <c r="K301" s="897">
        <v>0</v>
      </c>
      <c r="L301" s="897">
        <v>0</v>
      </c>
      <c r="M301" s="759"/>
    </row>
    <row r="302" spans="1:13" ht="66">
      <c r="A302" s="823">
        <v>3</v>
      </c>
      <c r="B302" s="824">
        <v>2</v>
      </c>
      <c r="C302" s="824">
        <v>2</v>
      </c>
      <c r="D302" s="824">
        <v>5</v>
      </c>
      <c r="E302" s="824">
        <v>1</v>
      </c>
      <c r="F302" s="826"/>
      <c r="G302" s="825" t="s">
        <v>217</v>
      </c>
      <c r="H302" s="816">
        <v>268</v>
      </c>
      <c r="I302" s="896">
        <v>0</v>
      </c>
      <c r="J302" s="907">
        <v>0</v>
      </c>
      <c r="K302" s="897">
        <v>0</v>
      </c>
      <c r="L302" s="897">
        <v>0</v>
      </c>
      <c r="M302" s="759"/>
    </row>
    <row r="303" spans="1:13" ht="66">
      <c r="A303" s="823">
        <v>3</v>
      </c>
      <c r="B303" s="824">
        <v>2</v>
      </c>
      <c r="C303" s="824">
        <v>2</v>
      </c>
      <c r="D303" s="824">
        <v>5</v>
      </c>
      <c r="E303" s="824">
        <v>1</v>
      </c>
      <c r="F303" s="826">
        <v>1</v>
      </c>
      <c r="G303" s="825" t="s">
        <v>217</v>
      </c>
      <c r="H303" s="816">
        <v>269</v>
      </c>
      <c r="I303" s="902">
        <v>0</v>
      </c>
      <c r="J303" s="902">
        <v>0</v>
      </c>
      <c r="K303" s="902">
        <v>0</v>
      </c>
      <c r="L303" s="902">
        <v>0</v>
      </c>
      <c r="M303" s="759"/>
    </row>
    <row r="304" spans="1:13" ht="39.6">
      <c r="A304" s="823">
        <v>3</v>
      </c>
      <c r="B304" s="824">
        <v>2</v>
      </c>
      <c r="C304" s="824">
        <v>2</v>
      </c>
      <c r="D304" s="824">
        <v>6</v>
      </c>
      <c r="E304" s="824"/>
      <c r="F304" s="826"/>
      <c r="G304" s="825" t="s">
        <v>200</v>
      </c>
      <c r="H304" s="816">
        <v>270</v>
      </c>
      <c r="I304" s="896">
        <v>0</v>
      </c>
      <c r="J304" s="923">
        <v>0</v>
      </c>
      <c r="K304" s="897">
        <v>0</v>
      </c>
      <c r="L304" s="897">
        <v>0</v>
      </c>
      <c r="M304" s="759"/>
    </row>
    <row r="305" spans="1:13" ht="39.6">
      <c r="A305" s="823">
        <v>3</v>
      </c>
      <c r="B305" s="824">
        <v>2</v>
      </c>
      <c r="C305" s="824">
        <v>2</v>
      </c>
      <c r="D305" s="824">
        <v>6</v>
      </c>
      <c r="E305" s="824">
        <v>1</v>
      </c>
      <c r="F305" s="826"/>
      <c r="G305" s="825" t="s">
        <v>200</v>
      </c>
      <c r="H305" s="816">
        <v>271</v>
      </c>
      <c r="I305" s="896">
        <v>0</v>
      </c>
      <c r="J305" s="923">
        <v>0</v>
      </c>
      <c r="K305" s="897">
        <v>0</v>
      </c>
      <c r="L305" s="897">
        <v>0</v>
      </c>
      <c r="M305" s="759"/>
    </row>
    <row r="306" spans="1:13" ht="39.6">
      <c r="A306" s="823">
        <v>3</v>
      </c>
      <c r="B306" s="839">
        <v>2</v>
      </c>
      <c r="C306" s="839">
        <v>2</v>
      </c>
      <c r="D306" s="824">
        <v>6</v>
      </c>
      <c r="E306" s="839">
        <v>1</v>
      </c>
      <c r="F306" s="840">
        <v>1</v>
      </c>
      <c r="G306" s="841" t="s">
        <v>200</v>
      </c>
      <c r="H306" s="816">
        <v>272</v>
      </c>
      <c r="I306" s="902">
        <v>0</v>
      </c>
      <c r="J306" s="902">
        <v>0</v>
      </c>
      <c r="K306" s="902">
        <v>0</v>
      </c>
      <c r="L306" s="902">
        <v>0</v>
      </c>
      <c r="M306" s="759"/>
    </row>
    <row r="307" spans="1:13" ht="66">
      <c r="A307" s="827">
        <v>3</v>
      </c>
      <c r="B307" s="823">
        <v>2</v>
      </c>
      <c r="C307" s="824">
        <v>2</v>
      </c>
      <c r="D307" s="824">
        <v>7</v>
      </c>
      <c r="E307" s="824"/>
      <c r="F307" s="826"/>
      <c r="G307" s="825" t="s">
        <v>201</v>
      </c>
      <c r="H307" s="816">
        <v>273</v>
      </c>
      <c r="I307" s="896">
        <v>0</v>
      </c>
      <c r="J307" s="923">
        <v>0</v>
      </c>
      <c r="K307" s="897">
        <v>0</v>
      </c>
      <c r="L307" s="897">
        <v>0</v>
      </c>
      <c r="M307" s="759"/>
    </row>
    <row r="308" spans="1:13" ht="66">
      <c r="A308" s="827">
        <v>3</v>
      </c>
      <c r="B308" s="823">
        <v>2</v>
      </c>
      <c r="C308" s="824">
        <v>2</v>
      </c>
      <c r="D308" s="824">
        <v>7</v>
      </c>
      <c r="E308" s="824">
        <v>1</v>
      </c>
      <c r="F308" s="826"/>
      <c r="G308" s="825" t="s">
        <v>201</v>
      </c>
      <c r="H308" s="816">
        <v>274</v>
      </c>
      <c r="I308" s="896">
        <v>0</v>
      </c>
      <c r="J308" s="896">
        <v>0</v>
      </c>
      <c r="K308" s="896">
        <v>0</v>
      </c>
      <c r="L308" s="896">
        <v>0</v>
      </c>
      <c r="M308" s="759"/>
    </row>
    <row r="309" spans="1:13" ht="92.4">
      <c r="A309" s="827">
        <v>3</v>
      </c>
      <c r="B309" s="823">
        <v>2</v>
      </c>
      <c r="C309" s="823">
        <v>2</v>
      </c>
      <c r="D309" s="824">
        <v>7</v>
      </c>
      <c r="E309" s="824">
        <v>1</v>
      </c>
      <c r="F309" s="826">
        <v>1</v>
      </c>
      <c r="G309" s="825" t="s">
        <v>202</v>
      </c>
      <c r="H309" s="816">
        <v>275</v>
      </c>
      <c r="I309" s="902">
        <v>0</v>
      </c>
      <c r="J309" s="902">
        <v>0</v>
      </c>
      <c r="K309" s="902">
        <v>0</v>
      </c>
      <c r="L309" s="902">
        <v>0</v>
      </c>
      <c r="M309" s="759"/>
    </row>
    <row r="310" spans="1:13" ht="79.2">
      <c r="A310" s="827">
        <v>3</v>
      </c>
      <c r="B310" s="823">
        <v>2</v>
      </c>
      <c r="C310" s="823">
        <v>2</v>
      </c>
      <c r="D310" s="824">
        <v>7</v>
      </c>
      <c r="E310" s="824">
        <v>1</v>
      </c>
      <c r="F310" s="826">
        <v>2</v>
      </c>
      <c r="G310" s="825" t="s">
        <v>203</v>
      </c>
      <c r="H310" s="816">
        <v>276</v>
      </c>
      <c r="I310" s="902">
        <v>0</v>
      </c>
      <c r="J310" s="902">
        <v>0</v>
      </c>
      <c r="K310" s="902">
        <v>0</v>
      </c>
      <c r="L310" s="902">
        <v>0</v>
      </c>
      <c r="M310" s="759"/>
    </row>
    <row r="311" spans="1:13" ht="105.6">
      <c r="A311" s="829">
        <v>3</v>
      </c>
      <c r="B311" s="829">
        <v>3</v>
      </c>
      <c r="C311" s="812"/>
      <c r="D311" s="813"/>
      <c r="E311" s="813"/>
      <c r="F311" s="815"/>
      <c r="G311" s="814" t="s">
        <v>218</v>
      </c>
      <c r="H311" s="816">
        <v>277</v>
      </c>
      <c r="I311" s="896">
        <v>0</v>
      </c>
      <c r="J311" s="923">
        <v>0</v>
      </c>
      <c r="K311" s="897">
        <v>0</v>
      </c>
      <c r="L311" s="897">
        <v>0</v>
      </c>
      <c r="M311" s="759"/>
    </row>
    <row r="312" spans="1:13" ht="158.4">
      <c r="A312" s="827">
        <v>3</v>
      </c>
      <c r="B312" s="827">
        <v>3</v>
      </c>
      <c r="C312" s="823">
        <v>1</v>
      </c>
      <c r="D312" s="824"/>
      <c r="E312" s="824"/>
      <c r="F312" s="826"/>
      <c r="G312" s="881" t="s">
        <v>219</v>
      </c>
      <c r="H312" s="816">
        <v>278</v>
      </c>
      <c r="I312" s="896">
        <v>0</v>
      </c>
      <c r="J312" s="923">
        <v>0</v>
      </c>
      <c r="K312" s="897">
        <v>0</v>
      </c>
      <c r="L312" s="897">
        <v>0</v>
      </c>
      <c r="M312" s="759"/>
    </row>
    <row r="313" spans="1:13" ht="39.6">
      <c r="A313" s="827">
        <v>3</v>
      </c>
      <c r="B313" s="827">
        <v>3</v>
      </c>
      <c r="C313" s="823">
        <v>1</v>
      </c>
      <c r="D313" s="824">
        <v>1</v>
      </c>
      <c r="E313" s="824"/>
      <c r="F313" s="826"/>
      <c r="G313" s="881" t="s">
        <v>205</v>
      </c>
      <c r="H313" s="816">
        <v>279</v>
      </c>
      <c r="I313" s="896">
        <v>0</v>
      </c>
      <c r="J313" s="896">
        <v>0</v>
      </c>
      <c r="K313" s="896">
        <v>0</v>
      </c>
      <c r="L313" s="896">
        <v>0</v>
      </c>
      <c r="M313" s="759"/>
    </row>
    <row r="314" spans="1:13" ht="26.4">
      <c r="A314" s="827">
        <v>3</v>
      </c>
      <c r="B314" s="827">
        <v>3</v>
      </c>
      <c r="C314" s="823">
        <v>1</v>
      </c>
      <c r="D314" s="824">
        <v>1</v>
      </c>
      <c r="E314" s="824">
        <v>1</v>
      </c>
      <c r="F314" s="826"/>
      <c r="G314" s="881" t="s">
        <v>183</v>
      </c>
      <c r="H314" s="816">
        <v>280</v>
      </c>
      <c r="I314" s="896">
        <v>0</v>
      </c>
      <c r="J314" s="923">
        <v>0</v>
      </c>
      <c r="K314" s="897">
        <v>0</v>
      </c>
      <c r="L314" s="897">
        <v>0</v>
      </c>
      <c r="M314" s="759"/>
    </row>
    <row r="315" spans="1:13" ht="26.4">
      <c r="A315" s="827">
        <v>3</v>
      </c>
      <c r="B315" s="827">
        <v>3</v>
      </c>
      <c r="C315" s="823">
        <v>1</v>
      </c>
      <c r="D315" s="824">
        <v>1</v>
      </c>
      <c r="E315" s="824">
        <v>1</v>
      </c>
      <c r="F315" s="826">
        <v>1</v>
      </c>
      <c r="G315" s="881" t="s">
        <v>183</v>
      </c>
      <c r="H315" s="816">
        <v>281</v>
      </c>
      <c r="I315" s="902">
        <v>0</v>
      </c>
      <c r="J315" s="902">
        <v>0</v>
      </c>
      <c r="K315" s="902">
        <v>0</v>
      </c>
      <c r="L315" s="902">
        <v>0</v>
      </c>
      <c r="M315" s="759"/>
    </row>
    <row r="316" spans="1:13" ht="39.6">
      <c r="A316" s="827">
        <v>3</v>
      </c>
      <c r="B316" s="827">
        <v>3</v>
      </c>
      <c r="C316" s="823">
        <v>1</v>
      </c>
      <c r="D316" s="824">
        <v>1</v>
      </c>
      <c r="E316" s="824">
        <v>2</v>
      </c>
      <c r="F316" s="826"/>
      <c r="G316" s="881" t="s">
        <v>206</v>
      </c>
      <c r="H316" s="816">
        <v>282</v>
      </c>
      <c r="I316" s="896">
        <v>0</v>
      </c>
      <c r="J316" s="896">
        <v>0</v>
      </c>
      <c r="K316" s="896">
        <v>0</v>
      </c>
      <c r="L316" s="896">
        <v>0</v>
      </c>
      <c r="M316" s="759"/>
    </row>
    <row r="317" spans="1:13" ht="66">
      <c r="A317" s="827">
        <v>3</v>
      </c>
      <c r="B317" s="827">
        <v>3</v>
      </c>
      <c r="C317" s="823">
        <v>1</v>
      </c>
      <c r="D317" s="824">
        <v>1</v>
      </c>
      <c r="E317" s="824">
        <v>2</v>
      </c>
      <c r="F317" s="826">
        <v>1</v>
      </c>
      <c r="G317" s="881" t="s">
        <v>185</v>
      </c>
      <c r="H317" s="816">
        <v>283</v>
      </c>
      <c r="I317" s="902">
        <v>0</v>
      </c>
      <c r="J317" s="902">
        <v>0</v>
      </c>
      <c r="K317" s="902">
        <v>0</v>
      </c>
      <c r="L317" s="902">
        <v>0</v>
      </c>
      <c r="M317" s="759"/>
    </row>
    <row r="318" spans="1:13" ht="52.8">
      <c r="A318" s="827">
        <v>3</v>
      </c>
      <c r="B318" s="827">
        <v>3</v>
      </c>
      <c r="C318" s="823">
        <v>1</v>
      </c>
      <c r="D318" s="824">
        <v>1</v>
      </c>
      <c r="E318" s="824">
        <v>2</v>
      </c>
      <c r="F318" s="826">
        <v>2</v>
      </c>
      <c r="G318" s="881" t="s">
        <v>186</v>
      </c>
      <c r="H318" s="816">
        <v>284</v>
      </c>
      <c r="I318" s="902">
        <v>0</v>
      </c>
      <c r="J318" s="902">
        <v>0</v>
      </c>
      <c r="K318" s="902">
        <v>0</v>
      </c>
      <c r="L318" s="902">
        <v>0</v>
      </c>
      <c r="M318" s="759"/>
    </row>
    <row r="319" spans="1:13" ht="26.4">
      <c r="A319" s="827">
        <v>3</v>
      </c>
      <c r="B319" s="827">
        <v>3</v>
      </c>
      <c r="C319" s="823">
        <v>1</v>
      </c>
      <c r="D319" s="824">
        <v>1</v>
      </c>
      <c r="E319" s="824">
        <v>3</v>
      </c>
      <c r="F319" s="826"/>
      <c r="G319" s="881" t="s">
        <v>187</v>
      </c>
      <c r="H319" s="816">
        <v>285</v>
      </c>
      <c r="I319" s="896">
        <v>0</v>
      </c>
      <c r="J319" s="896">
        <v>0</v>
      </c>
      <c r="K319" s="896">
        <v>0</v>
      </c>
      <c r="L319" s="896">
        <v>0</v>
      </c>
      <c r="M319" s="759"/>
    </row>
    <row r="320" spans="1:13" ht="52.8">
      <c r="A320" s="827">
        <v>3</v>
      </c>
      <c r="B320" s="827">
        <v>3</v>
      </c>
      <c r="C320" s="823">
        <v>1</v>
      </c>
      <c r="D320" s="824">
        <v>1</v>
      </c>
      <c r="E320" s="824">
        <v>3</v>
      </c>
      <c r="F320" s="826">
        <v>1</v>
      </c>
      <c r="G320" s="881" t="s">
        <v>188</v>
      </c>
      <c r="H320" s="816">
        <v>286</v>
      </c>
      <c r="I320" s="902">
        <v>0</v>
      </c>
      <c r="J320" s="902">
        <v>0</v>
      </c>
      <c r="K320" s="902">
        <v>0</v>
      </c>
      <c r="L320" s="902">
        <v>0</v>
      </c>
      <c r="M320" s="759"/>
    </row>
    <row r="321" spans="1:13" ht="39.6">
      <c r="A321" s="827">
        <v>3</v>
      </c>
      <c r="B321" s="827">
        <v>3</v>
      </c>
      <c r="C321" s="823">
        <v>1</v>
      </c>
      <c r="D321" s="824">
        <v>1</v>
      </c>
      <c r="E321" s="824">
        <v>3</v>
      </c>
      <c r="F321" s="826">
        <v>2</v>
      </c>
      <c r="G321" s="881" t="s">
        <v>207</v>
      </c>
      <c r="H321" s="816">
        <v>287</v>
      </c>
      <c r="I321" s="902">
        <v>0</v>
      </c>
      <c r="J321" s="902">
        <v>0</v>
      </c>
      <c r="K321" s="902">
        <v>0</v>
      </c>
      <c r="L321" s="902">
        <v>0</v>
      </c>
      <c r="M321" s="759"/>
    </row>
    <row r="322" spans="1:13" ht="39.6">
      <c r="A322" s="837">
        <v>3</v>
      </c>
      <c r="B322" s="821">
        <v>3</v>
      </c>
      <c r="C322" s="823">
        <v>1</v>
      </c>
      <c r="D322" s="824">
        <v>2</v>
      </c>
      <c r="E322" s="824"/>
      <c r="F322" s="826"/>
      <c r="G322" s="881" t="s">
        <v>220</v>
      </c>
      <c r="H322" s="816">
        <v>288</v>
      </c>
      <c r="I322" s="896">
        <v>0</v>
      </c>
      <c r="J322" s="923">
        <v>0</v>
      </c>
      <c r="K322" s="897">
        <v>0</v>
      </c>
      <c r="L322" s="897">
        <v>0</v>
      </c>
      <c r="M322" s="759"/>
    </row>
    <row r="323" spans="1:13" ht="39.6">
      <c r="A323" s="837">
        <v>3</v>
      </c>
      <c r="B323" s="837">
        <v>3</v>
      </c>
      <c r="C323" s="821">
        <v>1</v>
      </c>
      <c r="D323" s="819">
        <v>2</v>
      </c>
      <c r="E323" s="819">
        <v>1</v>
      </c>
      <c r="F323" s="822"/>
      <c r="G323" s="881" t="s">
        <v>220</v>
      </c>
      <c r="H323" s="816">
        <v>289</v>
      </c>
      <c r="I323" s="903">
        <v>0</v>
      </c>
      <c r="J323" s="924">
        <v>0</v>
      </c>
      <c r="K323" s="904">
        <v>0</v>
      </c>
      <c r="L323" s="904">
        <v>0</v>
      </c>
      <c r="M323" s="759"/>
    </row>
    <row r="324" spans="1:13" ht="66">
      <c r="A324" s="827">
        <v>3</v>
      </c>
      <c r="B324" s="827">
        <v>3</v>
      </c>
      <c r="C324" s="823">
        <v>1</v>
      </c>
      <c r="D324" s="824">
        <v>2</v>
      </c>
      <c r="E324" s="824">
        <v>1</v>
      </c>
      <c r="F324" s="826">
        <v>1</v>
      </c>
      <c r="G324" s="881" t="s">
        <v>221</v>
      </c>
      <c r="H324" s="816">
        <v>290</v>
      </c>
      <c r="I324" s="902">
        <v>0</v>
      </c>
      <c r="J324" s="902">
        <v>0</v>
      </c>
      <c r="K324" s="902">
        <v>0</v>
      </c>
      <c r="L324" s="902">
        <v>0</v>
      </c>
      <c r="M324" s="759"/>
    </row>
    <row r="325" spans="1:13" ht="52.8">
      <c r="A325" s="831">
        <v>3</v>
      </c>
      <c r="B325" s="854">
        <v>3</v>
      </c>
      <c r="C325" s="838">
        <v>1</v>
      </c>
      <c r="D325" s="839">
        <v>2</v>
      </c>
      <c r="E325" s="839">
        <v>1</v>
      </c>
      <c r="F325" s="840">
        <v>2</v>
      </c>
      <c r="G325" s="887" t="s">
        <v>222</v>
      </c>
      <c r="H325" s="816">
        <v>291</v>
      </c>
      <c r="I325" s="902">
        <v>0</v>
      </c>
      <c r="J325" s="902">
        <v>0</v>
      </c>
      <c r="K325" s="902">
        <v>0</v>
      </c>
      <c r="L325" s="902">
        <v>0</v>
      </c>
      <c r="M325" s="759"/>
    </row>
    <row r="326" spans="1:13" ht="79.2">
      <c r="A326" s="823">
        <v>3</v>
      </c>
      <c r="B326" s="825">
        <v>3</v>
      </c>
      <c r="C326" s="823">
        <v>1</v>
      </c>
      <c r="D326" s="824">
        <v>3</v>
      </c>
      <c r="E326" s="824"/>
      <c r="F326" s="826"/>
      <c r="G326" s="881" t="s">
        <v>223</v>
      </c>
      <c r="H326" s="816">
        <v>292</v>
      </c>
      <c r="I326" s="896">
        <v>0</v>
      </c>
      <c r="J326" s="923">
        <v>0</v>
      </c>
      <c r="K326" s="897">
        <v>0</v>
      </c>
      <c r="L326" s="897">
        <v>0</v>
      </c>
      <c r="M326" s="759"/>
    </row>
    <row r="327" spans="1:13" ht="79.2">
      <c r="A327" s="823">
        <v>3</v>
      </c>
      <c r="B327" s="841">
        <v>3</v>
      </c>
      <c r="C327" s="838">
        <v>1</v>
      </c>
      <c r="D327" s="839">
        <v>3</v>
      </c>
      <c r="E327" s="839">
        <v>1</v>
      </c>
      <c r="F327" s="840"/>
      <c r="G327" s="881" t="s">
        <v>223</v>
      </c>
      <c r="H327" s="816">
        <v>293</v>
      </c>
      <c r="I327" s="897">
        <v>0</v>
      </c>
      <c r="J327" s="897">
        <v>0</v>
      </c>
      <c r="K327" s="897">
        <v>0</v>
      </c>
      <c r="L327" s="897">
        <v>0</v>
      </c>
      <c r="M327" s="759"/>
    </row>
    <row r="328" spans="1:13" ht="105.6">
      <c r="A328" s="823">
        <v>3</v>
      </c>
      <c r="B328" s="825">
        <v>3</v>
      </c>
      <c r="C328" s="823">
        <v>1</v>
      </c>
      <c r="D328" s="824">
        <v>3</v>
      </c>
      <c r="E328" s="824">
        <v>1</v>
      </c>
      <c r="F328" s="826">
        <v>1</v>
      </c>
      <c r="G328" s="881" t="s">
        <v>224</v>
      </c>
      <c r="H328" s="816">
        <v>294</v>
      </c>
      <c r="I328" s="901">
        <v>0</v>
      </c>
      <c r="J328" s="910">
        <v>0</v>
      </c>
      <c r="K328" s="910">
        <v>0</v>
      </c>
      <c r="L328" s="921">
        <v>0</v>
      </c>
      <c r="M328" s="759"/>
    </row>
    <row r="329" spans="1:13" ht="92.4">
      <c r="A329" s="823">
        <v>3</v>
      </c>
      <c r="B329" s="825">
        <v>3</v>
      </c>
      <c r="C329" s="823">
        <v>1</v>
      </c>
      <c r="D329" s="824">
        <v>3</v>
      </c>
      <c r="E329" s="824">
        <v>1</v>
      </c>
      <c r="F329" s="826">
        <v>2</v>
      </c>
      <c r="G329" s="881" t="s">
        <v>225</v>
      </c>
      <c r="H329" s="816">
        <v>295</v>
      </c>
      <c r="I329" s="910">
        <v>0</v>
      </c>
      <c r="J329" s="902">
        <v>0</v>
      </c>
      <c r="K329" s="902">
        <v>0</v>
      </c>
      <c r="L329" s="902">
        <v>0</v>
      </c>
      <c r="M329" s="759"/>
    </row>
    <row r="330" spans="1:13" ht="39.6">
      <c r="A330" s="823">
        <v>3</v>
      </c>
      <c r="B330" s="825">
        <v>3</v>
      </c>
      <c r="C330" s="823">
        <v>1</v>
      </c>
      <c r="D330" s="824">
        <v>4</v>
      </c>
      <c r="E330" s="824"/>
      <c r="F330" s="826"/>
      <c r="G330" s="881" t="s">
        <v>226</v>
      </c>
      <c r="H330" s="816">
        <v>296</v>
      </c>
      <c r="I330" s="896">
        <v>0</v>
      </c>
      <c r="J330" s="923">
        <v>0</v>
      </c>
      <c r="K330" s="897">
        <v>0</v>
      </c>
      <c r="L330" s="897">
        <v>0</v>
      </c>
      <c r="M330" s="759"/>
    </row>
    <row r="331" spans="1:13" ht="39.6">
      <c r="A331" s="827">
        <v>3</v>
      </c>
      <c r="B331" s="823">
        <v>3</v>
      </c>
      <c r="C331" s="824">
        <v>1</v>
      </c>
      <c r="D331" s="824">
        <v>4</v>
      </c>
      <c r="E331" s="824">
        <v>1</v>
      </c>
      <c r="F331" s="826"/>
      <c r="G331" s="881" t="s">
        <v>226</v>
      </c>
      <c r="H331" s="816">
        <v>297</v>
      </c>
      <c r="I331" s="896">
        <v>0</v>
      </c>
      <c r="J331" s="896">
        <v>0</v>
      </c>
      <c r="K331" s="896">
        <v>0</v>
      </c>
      <c r="L331" s="896">
        <v>0</v>
      </c>
      <c r="M331" s="759"/>
    </row>
    <row r="332" spans="1:13" ht="66">
      <c r="A332" s="827">
        <v>3</v>
      </c>
      <c r="B332" s="823">
        <v>3</v>
      </c>
      <c r="C332" s="824">
        <v>1</v>
      </c>
      <c r="D332" s="824">
        <v>4</v>
      </c>
      <c r="E332" s="824">
        <v>1</v>
      </c>
      <c r="F332" s="826">
        <v>1</v>
      </c>
      <c r="G332" s="881" t="s">
        <v>227</v>
      </c>
      <c r="H332" s="816">
        <v>298</v>
      </c>
      <c r="I332" s="901">
        <v>0</v>
      </c>
      <c r="J332" s="902">
        <v>0</v>
      </c>
      <c r="K332" s="902">
        <v>0</v>
      </c>
      <c r="L332" s="901">
        <v>0</v>
      </c>
      <c r="M332" s="759"/>
    </row>
    <row r="333" spans="1:13" ht="52.8">
      <c r="A333" s="823">
        <v>3</v>
      </c>
      <c r="B333" s="824">
        <v>3</v>
      </c>
      <c r="C333" s="824">
        <v>1</v>
      </c>
      <c r="D333" s="824">
        <v>4</v>
      </c>
      <c r="E333" s="824">
        <v>1</v>
      </c>
      <c r="F333" s="826">
        <v>2</v>
      </c>
      <c r="G333" s="881" t="s">
        <v>228</v>
      </c>
      <c r="H333" s="816">
        <v>299</v>
      </c>
      <c r="I333" s="901">
        <v>0</v>
      </c>
      <c r="J333" s="910">
        <v>0</v>
      </c>
      <c r="K333" s="910">
        <v>0</v>
      </c>
      <c r="L333" s="921">
        <v>0</v>
      </c>
      <c r="M333" s="759"/>
    </row>
    <row r="334" spans="1:13" ht="39.6">
      <c r="A334" s="823">
        <v>3</v>
      </c>
      <c r="B334" s="824">
        <v>3</v>
      </c>
      <c r="C334" s="824">
        <v>1</v>
      </c>
      <c r="D334" s="824">
        <v>5</v>
      </c>
      <c r="E334" s="824"/>
      <c r="F334" s="826"/>
      <c r="G334" s="881" t="s">
        <v>229</v>
      </c>
      <c r="H334" s="816">
        <v>300</v>
      </c>
      <c r="I334" s="904">
        <v>0</v>
      </c>
      <c r="J334" s="923">
        <v>0</v>
      </c>
      <c r="K334" s="897">
        <v>0</v>
      </c>
      <c r="L334" s="897">
        <v>0</v>
      </c>
      <c r="M334" s="759"/>
    </row>
    <row r="335" spans="1:13" ht="39.6">
      <c r="A335" s="821">
        <v>3</v>
      </c>
      <c r="B335" s="839">
        <v>3</v>
      </c>
      <c r="C335" s="839">
        <v>1</v>
      </c>
      <c r="D335" s="839">
        <v>5</v>
      </c>
      <c r="E335" s="839">
        <v>1</v>
      </c>
      <c r="F335" s="840"/>
      <c r="G335" s="881" t="s">
        <v>229</v>
      </c>
      <c r="H335" s="816">
        <v>301</v>
      </c>
      <c r="I335" s="897">
        <v>0</v>
      </c>
      <c r="J335" s="924">
        <v>0</v>
      </c>
      <c r="K335" s="904">
        <v>0</v>
      </c>
      <c r="L335" s="904">
        <v>0</v>
      </c>
      <c r="M335" s="759"/>
    </row>
    <row r="336" spans="1:13" ht="39.6">
      <c r="A336" s="823">
        <v>3</v>
      </c>
      <c r="B336" s="824">
        <v>3</v>
      </c>
      <c r="C336" s="824">
        <v>1</v>
      </c>
      <c r="D336" s="824">
        <v>5</v>
      </c>
      <c r="E336" s="824">
        <v>1</v>
      </c>
      <c r="F336" s="826">
        <v>1</v>
      </c>
      <c r="G336" s="881" t="s">
        <v>230</v>
      </c>
      <c r="H336" s="816">
        <v>302</v>
      </c>
      <c r="I336" s="902">
        <v>0</v>
      </c>
      <c r="J336" s="910">
        <v>0</v>
      </c>
      <c r="K336" s="910">
        <v>0</v>
      </c>
      <c r="L336" s="921">
        <v>0</v>
      </c>
      <c r="M336" s="759"/>
    </row>
    <row r="337" spans="1:16" ht="39.6">
      <c r="A337" s="823">
        <v>3</v>
      </c>
      <c r="B337" s="824">
        <v>3</v>
      </c>
      <c r="C337" s="824">
        <v>1</v>
      </c>
      <c r="D337" s="824">
        <v>6</v>
      </c>
      <c r="E337" s="824"/>
      <c r="F337" s="826"/>
      <c r="G337" s="881" t="s">
        <v>200</v>
      </c>
      <c r="H337" s="816">
        <v>303</v>
      </c>
      <c r="I337" s="897">
        <v>0</v>
      </c>
      <c r="J337" s="923">
        <v>0</v>
      </c>
      <c r="K337" s="897">
        <v>0</v>
      </c>
      <c r="L337" s="897">
        <v>0</v>
      </c>
      <c r="M337" s="759"/>
      <c r="N337" s="759"/>
      <c r="O337" s="759"/>
      <c r="P337" s="759"/>
    </row>
    <row r="338" spans="1:16" ht="39.6">
      <c r="A338" s="823">
        <v>3</v>
      </c>
      <c r="B338" s="824">
        <v>3</v>
      </c>
      <c r="C338" s="824">
        <v>1</v>
      </c>
      <c r="D338" s="824">
        <v>6</v>
      </c>
      <c r="E338" s="824">
        <v>1</v>
      </c>
      <c r="F338" s="826"/>
      <c r="G338" s="881" t="s">
        <v>200</v>
      </c>
      <c r="H338" s="816">
        <v>304</v>
      </c>
      <c r="I338" s="896">
        <v>0</v>
      </c>
      <c r="J338" s="923">
        <v>0</v>
      </c>
      <c r="K338" s="897">
        <v>0</v>
      </c>
      <c r="L338" s="897">
        <v>0</v>
      </c>
      <c r="M338" s="759"/>
      <c r="N338" s="759"/>
      <c r="O338" s="759"/>
      <c r="P338" s="759"/>
    </row>
    <row r="339" spans="1:16" ht="39.6">
      <c r="A339" s="823">
        <v>3</v>
      </c>
      <c r="B339" s="824">
        <v>3</v>
      </c>
      <c r="C339" s="824">
        <v>1</v>
      </c>
      <c r="D339" s="824">
        <v>6</v>
      </c>
      <c r="E339" s="824">
        <v>1</v>
      </c>
      <c r="F339" s="826">
        <v>1</v>
      </c>
      <c r="G339" s="881" t="s">
        <v>200</v>
      </c>
      <c r="H339" s="816">
        <v>305</v>
      </c>
      <c r="I339" s="910">
        <v>0</v>
      </c>
      <c r="J339" s="910">
        <v>0</v>
      </c>
      <c r="K339" s="910">
        <v>0</v>
      </c>
      <c r="L339" s="921">
        <v>0</v>
      </c>
      <c r="M339" s="759"/>
      <c r="N339" s="759"/>
      <c r="O339" s="759"/>
      <c r="P339" s="759"/>
    </row>
    <row r="340" spans="1:16" ht="66">
      <c r="A340" s="823">
        <v>3</v>
      </c>
      <c r="B340" s="824">
        <v>3</v>
      </c>
      <c r="C340" s="824">
        <v>1</v>
      </c>
      <c r="D340" s="824">
        <v>7</v>
      </c>
      <c r="E340" s="824"/>
      <c r="F340" s="826"/>
      <c r="G340" s="881" t="s">
        <v>231</v>
      </c>
      <c r="H340" s="816">
        <v>306</v>
      </c>
      <c r="I340" s="896">
        <v>0</v>
      </c>
      <c r="J340" s="923">
        <v>0</v>
      </c>
      <c r="K340" s="897">
        <v>0</v>
      </c>
      <c r="L340" s="897">
        <v>0</v>
      </c>
      <c r="M340" s="759"/>
      <c r="N340" s="759"/>
      <c r="O340" s="759"/>
      <c r="P340" s="759"/>
    </row>
    <row r="341" spans="1:16" ht="66">
      <c r="A341" s="823">
        <v>3</v>
      </c>
      <c r="B341" s="824">
        <v>3</v>
      </c>
      <c r="C341" s="824">
        <v>1</v>
      </c>
      <c r="D341" s="824">
        <v>7</v>
      </c>
      <c r="E341" s="824">
        <v>1</v>
      </c>
      <c r="F341" s="826"/>
      <c r="G341" s="881" t="s">
        <v>231</v>
      </c>
      <c r="H341" s="816">
        <v>307</v>
      </c>
      <c r="I341" s="896">
        <v>0</v>
      </c>
      <c r="J341" s="896">
        <v>0</v>
      </c>
      <c r="K341" s="896">
        <v>0</v>
      </c>
      <c r="L341" s="896">
        <v>0</v>
      </c>
      <c r="M341" s="759"/>
      <c r="N341" s="759"/>
      <c r="O341" s="759"/>
      <c r="P341" s="759"/>
    </row>
    <row r="342" spans="1:16" ht="92.4">
      <c r="A342" s="823">
        <v>3</v>
      </c>
      <c r="B342" s="824">
        <v>3</v>
      </c>
      <c r="C342" s="824">
        <v>1</v>
      </c>
      <c r="D342" s="824">
        <v>7</v>
      </c>
      <c r="E342" s="824">
        <v>1</v>
      </c>
      <c r="F342" s="826">
        <v>1</v>
      </c>
      <c r="G342" s="881" t="s">
        <v>232</v>
      </c>
      <c r="H342" s="816">
        <v>308</v>
      </c>
      <c r="I342" s="910">
        <v>0</v>
      </c>
      <c r="J342" s="910">
        <v>0</v>
      </c>
      <c r="K342" s="910">
        <v>0</v>
      </c>
      <c r="L342" s="921">
        <v>0</v>
      </c>
      <c r="M342" s="759"/>
      <c r="N342" s="759"/>
      <c r="O342" s="759"/>
      <c r="P342" s="759"/>
    </row>
    <row r="343" spans="1:16" ht="79.2">
      <c r="A343" s="823">
        <v>3</v>
      </c>
      <c r="B343" s="824">
        <v>3</v>
      </c>
      <c r="C343" s="824">
        <v>1</v>
      </c>
      <c r="D343" s="824">
        <v>7</v>
      </c>
      <c r="E343" s="824">
        <v>1</v>
      </c>
      <c r="F343" s="826">
        <v>2</v>
      </c>
      <c r="G343" s="881" t="s">
        <v>233</v>
      </c>
      <c r="H343" s="816">
        <v>309</v>
      </c>
      <c r="I343" s="902">
        <v>0</v>
      </c>
      <c r="J343" s="902">
        <v>0</v>
      </c>
      <c r="K343" s="902">
        <v>0</v>
      </c>
      <c r="L343" s="902">
        <v>0</v>
      </c>
      <c r="M343" s="759"/>
      <c r="N343" s="759"/>
      <c r="O343" s="759"/>
      <c r="P343" s="759"/>
    </row>
    <row r="344" spans="1:16" ht="158.4">
      <c r="A344" s="823">
        <v>3</v>
      </c>
      <c r="B344" s="824">
        <v>3</v>
      </c>
      <c r="C344" s="824">
        <v>2</v>
      </c>
      <c r="D344" s="824"/>
      <c r="E344" s="824"/>
      <c r="F344" s="826"/>
      <c r="G344" s="825" t="s">
        <v>234</v>
      </c>
      <c r="H344" s="816">
        <v>310</v>
      </c>
      <c r="I344" s="896">
        <v>0</v>
      </c>
      <c r="J344" s="923">
        <v>0</v>
      </c>
      <c r="K344" s="897">
        <v>0</v>
      </c>
      <c r="L344" s="897">
        <v>0</v>
      </c>
      <c r="M344" s="759"/>
      <c r="N344" s="759"/>
      <c r="O344" s="759"/>
      <c r="P344" s="759"/>
    </row>
    <row r="345" spans="1:16" ht="39.6">
      <c r="A345" s="823">
        <v>3</v>
      </c>
      <c r="B345" s="824">
        <v>3</v>
      </c>
      <c r="C345" s="824">
        <v>2</v>
      </c>
      <c r="D345" s="824">
        <v>1</v>
      </c>
      <c r="E345" s="824"/>
      <c r="F345" s="826"/>
      <c r="G345" s="825" t="s">
        <v>182</v>
      </c>
      <c r="H345" s="816">
        <v>311</v>
      </c>
      <c r="I345" s="896">
        <v>0</v>
      </c>
      <c r="J345" s="896">
        <v>0</v>
      </c>
      <c r="K345" s="896">
        <v>0</v>
      </c>
      <c r="L345" s="896">
        <v>0</v>
      </c>
      <c r="M345" s="759"/>
      <c r="N345" s="759"/>
      <c r="O345" s="759"/>
      <c r="P345" s="759"/>
    </row>
    <row r="346" spans="1:16" ht="39.6">
      <c r="A346" s="827">
        <v>3</v>
      </c>
      <c r="B346" s="823">
        <v>3</v>
      </c>
      <c r="C346" s="824">
        <v>2</v>
      </c>
      <c r="D346" s="825">
        <v>1</v>
      </c>
      <c r="E346" s="823">
        <v>1</v>
      </c>
      <c r="F346" s="826"/>
      <c r="G346" s="825" t="s">
        <v>182</v>
      </c>
      <c r="H346" s="816">
        <v>312</v>
      </c>
      <c r="I346" s="896">
        <v>0</v>
      </c>
      <c r="J346" s="896">
        <v>0</v>
      </c>
      <c r="K346" s="896">
        <v>0</v>
      </c>
      <c r="L346" s="896">
        <v>0</v>
      </c>
      <c r="M346" s="864">
        <v>0</v>
      </c>
      <c r="N346" s="864">
        <v>0</v>
      </c>
      <c r="O346" s="864">
        <v>0</v>
      </c>
      <c r="P346" s="864">
        <v>0</v>
      </c>
    </row>
    <row r="347" spans="1:16" ht="26.4">
      <c r="A347" s="827">
        <v>3</v>
      </c>
      <c r="B347" s="823">
        <v>3</v>
      </c>
      <c r="C347" s="824">
        <v>2</v>
      </c>
      <c r="D347" s="825">
        <v>1</v>
      </c>
      <c r="E347" s="823">
        <v>1</v>
      </c>
      <c r="F347" s="826">
        <v>1</v>
      </c>
      <c r="G347" s="825" t="s">
        <v>183</v>
      </c>
      <c r="H347" s="816">
        <v>313</v>
      </c>
      <c r="I347" s="910">
        <v>0</v>
      </c>
      <c r="J347" s="910">
        <v>0</v>
      </c>
      <c r="K347" s="910">
        <v>0</v>
      </c>
      <c r="L347" s="921">
        <v>0</v>
      </c>
      <c r="M347" s="759"/>
      <c r="N347" s="759"/>
      <c r="O347" s="759"/>
      <c r="P347" s="759"/>
    </row>
    <row r="348" spans="1:16" ht="39.6">
      <c r="A348" s="827">
        <v>3</v>
      </c>
      <c r="B348" s="823">
        <v>3</v>
      </c>
      <c r="C348" s="824">
        <v>2</v>
      </c>
      <c r="D348" s="825">
        <v>1</v>
      </c>
      <c r="E348" s="823">
        <v>2</v>
      </c>
      <c r="F348" s="826"/>
      <c r="G348" s="841" t="s">
        <v>206</v>
      </c>
      <c r="H348" s="816">
        <v>314</v>
      </c>
      <c r="I348" s="896">
        <v>0</v>
      </c>
      <c r="J348" s="896">
        <v>0</v>
      </c>
      <c r="K348" s="896">
        <v>0</v>
      </c>
      <c r="L348" s="896">
        <v>0</v>
      </c>
      <c r="M348" s="759"/>
      <c r="N348" s="759"/>
      <c r="O348" s="759"/>
      <c r="P348" s="759"/>
    </row>
    <row r="349" spans="1:16" ht="66">
      <c r="A349" s="827">
        <v>3</v>
      </c>
      <c r="B349" s="823">
        <v>3</v>
      </c>
      <c r="C349" s="824">
        <v>2</v>
      </c>
      <c r="D349" s="825">
        <v>1</v>
      </c>
      <c r="E349" s="823">
        <v>2</v>
      </c>
      <c r="F349" s="826">
        <v>1</v>
      </c>
      <c r="G349" s="841" t="s">
        <v>185</v>
      </c>
      <c r="H349" s="816">
        <v>315</v>
      </c>
      <c r="I349" s="910">
        <v>0</v>
      </c>
      <c r="J349" s="910">
        <v>0</v>
      </c>
      <c r="K349" s="910">
        <v>0</v>
      </c>
      <c r="L349" s="921">
        <v>0</v>
      </c>
      <c r="M349" s="759"/>
      <c r="N349" s="759"/>
      <c r="O349" s="759"/>
      <c r="P349" s="759"/>
    </row>
    <row r="350" spans="1:16" ht="52.8">
      <c r="A350" s="827">
        <v>3</v>
      </c>
      <c r="B350" s="823">
        <v>3</v>
      </c>
      <c r="C350" s="824">
        <v>2</v>
      </c>
      <c r="D350" s="825">
        <v>1</v>
      </c>
      <c r="E350" s="823">
        <v>2</v>
      </c>
      <c r="F350" s="826">
        <v>2</v>
      </c>
      <c r="G350" s="841" t="s">
        <v>186</v>
      </c>
      <c r="H350" s="816">
        <v>316</v>
      </c>
      <c r="I350" s="902">
        <v>0</v>
      </c>
      <c r="J350" s="902">
        <v>0</v>
      </c>
      <c r="K350" s="902">
        <v>0</v>
      </c>
      <c r="L350" s="902">
        <v>0</v>
      </c>
      <c r="M350" s="759"/>
      <c r="N350" s="759"/>
      <c r="O350" s="759"/>
      <c r="P350" s="759"/>
    </row>
    <row r="351" spans="1:16" ht="26.4">
      <c r="A351" s="827">
        <v>3</v>
      </c>
      <c r="B351" s="823">
        <v>3</v>
      </c>
      <c r="C351" s="824">
        <v>2</v>
      </c>
      <c r="D351" s="825">
        <v>1</v>
      </c>
      <c r="E351" s="823">
        <v>3</v>
      </c>
      <c r="F351" s="826"/>
      <c r="G351" s="841" t="s">
        <v>187</v>
      </c>
      <c r="H351" s="816">
        <v>317</v>
      </c>
      <c r="I351" s="896">
        <v>0</v>
      </c>
      <c r="J351" s="896">
        <v>0</v>
      </c>
      <c r="K351" s="896">
        <v>0</v>
      </c>
      <c r="L351" s="896">
        <v>0</v>
      </c>
      <c r="M351" s="759"/>
      <c r="N351" s="759"/>
      <c r="O351" s="759"/>
      <c r="P351" s="759"/>
    </row>
    <row r="352" spans="1:16" ht="52.8">
      <c r="A352" s="827">
        <v>3</v>
      </c>
      <c r="B352" s="823">
        <v>3</v>
      </c>
      <c r="C352" s="824">
        <v>2</v>
      </c>
      <c r="D352" s="825">
        <v>1</v>
      </c>
      <c r="E352" s="823">
        <v>3</v>
      </c>
      <c r="F352" s="826">
        <v>1</v>
      </c>
      <c r="G352" s="841" t="s">
        <v>188</v>
      </c>
      <c r="H352" s="816">
        <v>318</v>
      </c>
      <c r="I352" s="902">
        <v>0</v>
      </c>
      <c r="J352" s="902">
        <v>0</v>
      </c>
      <c r="K352" s="902">
        <v>0</v>
      </c>
      <c r="L352" s="902">
        <v>0</v>
      </c>
      <c r="M352" s="759"/>
      <c r="N352" s="759"/>
      <c r="O352" s="759"/>
      <c r="P352" s="759"/>
    </row>
    <row r="353" spans="1:13" ht="39.6">
      <c r="A353" s="827">
        <v>3</v>
      </c>
      <c r="B353" s="823">
        <v>3</v>
      </c>
      <c r="C353" s="824">
        <v>2</v>
      </c>
      <c r="D353" s="825">
        <v>1</v>
      </c>
      <c r="E353" s="823">
        <v>3</v>
      </c>
      <c r="F353" s="826">
        <v>2</v>
      </c>
      <c r="G353" s="841" t="s">
        <v>207</v>
      </c>
      <c r="H353" s="816">
        <v>319</v>
      </c>
      <c r="I353" s="920">
        <v>0</v>
      </c>
      <c r="J353" s="925">
        <v>0</v>
      </c>
      <c r="K353" s="920">
        <v>0</v>
      </c>
      <c r="L353" s="920">
        <v>0</v>
      </c>
      <c r="M353" s="759"/>
    </row>
    <row r="354" spans="1:13" ht="39.6">
      <c r="A354" s="831">
        <v>3</v>
      </c>
      <c r="B354" s="831">
        <v>3</v>
      </c>
      <c r="C354" s="838">
        <v>2</v>
      </c>
      <c r="D354" s="841">
        <v>2</v>
      </c>
      <c r="E354" s="838"/>
      <c r="F354" s="840"/>
      <c r="G354" s="841" t="s">
        <v>220</v>
      </c>
      <c r="H354" s="816">
        <v>320</v>
      </c>
      <c r="I354" s="905">
        <v>0</v>
      </c>
      <c r="J354" s="926">
        <v>0</v>
      </c>
      <c r="K354" s="906">
        <v>0</v>
      </c>
      <c r="L354" s="906">
        <v>0</v>
      </c>
      <c r="M354" s="759"/>
    </row>
    <row r="355" spans="1:13" ht="39.6">
      <c r="A355" s="827">
        <v>3</v>
      </c>
      <c r="B355" s="827">
        <v>3</v>
      </c>
      <c r="C355" s="823">
        <v>2</v>
      </c>
      <c r="D355" s="825">
        <v>2</v>
      </c>
      <c r="E355" s="823">
        <v>1</v>
      </c>
      <c r="F355" s="826"/>
      <c r="G355" s="841" t="s">
        <v>220</v>
      </c>
      <c r="H355" s="816">
        <v>321</v>
      </c>
      <c r="I355" s="896">
        <v>0</v>
      </c>
      <c r="J355" s="907">
        <v>0</v>
      </c>
      <c r="K355" s="897">
        <v>0</v>
      </c>
      <c r="L355" s="897">
        <v>0</v>
      </c>
      <c r="M355" s="759"/>
    </row>
    <row r="356" spans="1:13" ht="66">
      <c r="A356" s="827">
        <v>3</v>
      </c>
      <c r="B356" s="827">
        <v>3</v>
      </c>
      <c r="C356" s="823">
        <v>2</v>
      </c>
      <c r="D356" s="825">
        <v>2</v>
      </c>
      <c r="E356" s="827">
        <v>1</v>
      </c>
      <c r="F356" s="847">
        <v>1</v>
      </c>
      <c r="G356" s="825" t="s">
        <v>221</v>
      </c>
      <c r="H356" s="816">
        <v>322</v>
      </c>
      <c r="I356" s="902">
        <v>0</v>
      </c>
      <c r="J356" s="902">
        <v>0</v>
      </c>
      <c r="K356" s="902">
        <v>0</v>
      </c>
      <c r="L356" s="902">
        <v>0</v>
      </c>
      <c r="M356" s="759"/>
    </row>
    <row r="357" spans="1:13" ht="52.8">
      <c r="A357" s="831">
        <v>3</v>
      </c>
      <c r="B357" s="831">
        <v>3</v>
      </c>
      <c r="C357" s="832">
        <v>2</v>
      </c>
      <c r="D357" s="833">
        <v>2</v>
      </c>
      <c r="E357" s="834">
        <v>1</v>
      </c>
      <c r="F357" s="852">
        <v>2</v>
      </c>
      <c r="G357" s="834" t="s">
        <v>222</v>
      </c>
      <c r="H357" s="816">
        <v>323</v>
      </c>
      <c r="I357" s="902">
        <v>0</v>
      </c>
      <c r="J357" s="902">
        <v>0</v>
      </c>
      <c r="K357" s="902">
        <v>0</v>
      </c>
      <c r="L357" s="902">
        <v>0</v>
      </c>
      <c r="M357" s="759"/>
    </row>
    <row r="358" spans="1:13" ht="79.2">
      <c r="A358" s="827">
        <v>3</v>
      </c>
      <c r="B358" s="827">
        <v>3</v>
      </c>
      <c r="C358" s="823">
        <v>2</v>
      </c>
      <c r="D358" s="824">
        <v>3</v>
      </c>
      <c r="E358" s="825"/>
      <c r="F358" s="847"/>
      <c r="G358" s="825" t="s">
        <v>223</v>
      </c>
      <c r="H358" s="816">
        <v>324</v>
      </c>
      <c r="I358" s="896">
        <v>0</v>
      </c>
      <c r="J358" s="907">
        <v>0</v>
      </c>
      <c r="K358" s="897">
        <v>0</v>
      </c>
      <c r="L358" s="897">
        <v>0</v>
      </c>
      <c r="M358" s="759"/>
    </row>
    <row r="359" spans="1:13" ht="79.2">
      <c r="A359" s="827">
        <v>3</v>
      </c>
      <c r="B359" s="827">
        <v>3</v>
      </c>
      <c r="C359" s="823">
        <v>2</v>
      </c>
      <c r="D359" s="824">
        <v>3</v>
      </c>
      <c r="E359" s="825">
        <v>1</v>
      </c>
      <c r="F359" s="847"/>
      <c r="G359" s="825" t="s">
        <v>223</v>
      </c>
      <c r="H359" s="816">
        <v>325</v>
      </c>
      <c r="I359" s="896">
        <v>0</v>
      </c>
      <c r="J359" s="896">
        <v>0</v>
      </c>
      <c r="K359" s="896">
        <v>0</v>
      </c>
      <c r="L359" s="896">
        <v>0</v>
      </c>
      <c r="M359" s="759"/>
    </row>
    <row r="360" spans="1:13" ht="105.6">
      <c r="A360" s="827">
        <v>3</v>
      </c>
      <c r="B360" s="827">
        <v>3</v>
      </c>
      <c r="C360" s="823">
        <v>2</v>
      </c>
      <c r="D360" s="824">
        <v>3</v>
      </c>
      <c r="E360" s="825">
        <v>1</v>
      </c>
      <c r="F360" s="847">
        <v>1</v>
      </c>
      <c r="G360" s="825" t="s">
        <v>224</v>
      </c>
      <c r="H360" s="816">
        <v>326</v>
      </c>
      <c r="I360" s="910">
        <v>0</v>
      </c>
      <c r="J360" s="910">
        <v>0</v>
      </c>
      <c r="K360" s="910">
        <v>0</v>
      </c>
      <c r="L360" s="921">
        <v>0</v>
      </c>
      <c r="M360" s="759"/>
    </row>
    <row r="361" spans="1:13" ht="92.4">
      <c r="A361" s="827">
        <v>3</v>
      </c>
      <c r="B361" s="827">
        <v>3</v>
      </c>
      <c r="C361" s="823">
        <v>2</v>
      </c>
      <c r="D361" s="824">
        <v>3</v>
      </c>
      <c r="E361" s="825">
        <v>1</v>
      </c>
      <c r="F361" s="847">
        <v>2</v>
      </c>
      <c r="G361" s="825" t="s">
        <v>225</v>
      </c>
      <c r="H361" s="816">
        <v>327</v>
      </c>
      <c r="I361" s="902">
        <v>0</v>
      </c>
      <c r="J361" s="902">
        <v>0</v>
      </c>
      <c r="K361" s="902">
        <v>0</v>
      </c>
      <c r="L361" s="902">
        <v>0</v>
      </c>
      <c r="M361" s="759"/>
    </row>
    <row r="362" spans="1:13" ht="39.6">
      <c r="A362" s="827">
        <v>3</v>
      </c>
      <c r="B362" s="827">
        <v>3</v>
      </c>
      <c r="C362" s="823">
        <v>2</v>
      </c>
      <c r="D362" s="824">
        <v>4</v>
      </c>
      <c r="E362" s="824"/>
      <c r="F362" s="826"/>
      <c r="G362" s="825" t="s">
        <v>226</v>
      </c>
      <c r="H362" s="816">
        <v>328</v>
      </c>
      <c r="I362" s="896">
        <v>0</v>
      </c>
      <c r="J362" s="907">
        <v>0</v>
      </c>
      <c r="K362" s="897">
        <v>0</v>
      </c>
      <c r="L362" s="897">
        <v>0</v>
      </c>
      <c r="M362" s="759"/>
    </row>
    <row r="363" spans="1:13" ht="39.6">
      <c r="A363" s="837">
        <v>3</v>
      </c>
      <c r="B363" s="837">
        <v>3</v>
      </c>
      <c r="C363" s="821">
        <v>2</v>
      </c>
      <c r="D363" s="819">
        <v>4</v>
      </c>
      <c r="E363" s="819">
        <v>1</v>
      </c>
      <c r="F363" s="822"/>
      <c r="G363" s="825" t="s">
        <v>226</v>
      </c>
      <c r="H363" s="816">
        <v>329</v>
      </c>
      <c r="I363" s="903">
        <v>0</v>
      </c>
      <c r="J363" s="908">
        <v>0</v>
      </c>
      <c r="K363" s="904">
        <v>0</v>
      </c>
      <c r="L363" s="904">
        <v>0</v>
      </c>
      <c r="M363" s="759"/>
    </row>
    <row r="364" spans="1:13" ht="66">
      <c r="A364" s="827">
        <v>3</v>
      </c>
      <c r="B364" s="827">
        <v>3</v>
      </c>
      <c r="C364" s="823">
        <v>2</v>
      </c>
      <c r="D364" s="824">
        <v>4</v>
      </c>
      <c r="E364" s="824">
        <v>1</v>
      </c>
      <c r="F364" s="826">
        <v>1</v>
      </c>
      <c r="G364" s="825" t="s">
        <v>227</v>
      </c>
      <c r="H364" s="816">
        <v>330</v>
      </c>
      <c r="I364" s="902">
        <v>0</v>
      </c>
      <c r="J364" s="902">
        <v>0</v>
      </c>
      <c r="K364" s="902">
        <v>0</v>
      </c>
      <c r="L364" s="902">
        <v>0</v>
      </c>
      <c r="M364" s="759"/>
    </row>
    <row r="365" spans="1:13" ht="52.8">
      <c r="A365" s="827">
        <v>3</v>
      </c>
      <c r="B365" s="827">
        <v>3</v>
      </c>
      <c r="C365" s="823">
        <v>2</v>
      </c>
      <c r="D365" s="824">
        <v>4</v>
      </c>
      <c r="E365" s="824">
        <v>1</v>
      </c>
      <c r="F365" s="826">
        <v>2</v>
      </c>
      <c r="G365" s="825" t="s">
        <v>235</v>
      </c>
      <c r="H365" s="816">
        <v>331</v>
      </c>
      <c r="I365" s="902">
        <v>0</v>
      </c>
      <c r="J365" s="902">
        <v>0</v>
      </c>
      <c r="K365" s="902">
        <v>0</v>
      </c>
      <c r="L365" s="902">
        <v>0</v>
      </c>
      <c r="M365" s="759"/>
    </row>
    <row r="366" spans="1:13" ht="39.6">
      <c r="A366" s="827">
        <v>3</v>
      </c>
      <c r="B366" s="827">
        <v>3</v>
      </c>
      <c r="C366" s="823">
        <v>2</v>
      </c>
      <c r="D366" s="824">
        <v>5</v>
      </c>
      <c r="E366" s="824"/>
      <c r="F366" s="826"/>
      <c r="G366" s="825" t="s">
        <v>229</v>
      </c>
      <c r="H366" s="816">
        <v>332</v>
      </c>
      <c r="I366" s="896">
        <v>0</v>
      </c>
      <c r="J366" s="907">
        <v>0</v>
      </c>
      <c r="K366" s="897">
        <v>0</v>
      </c>
      <c r="L366" s="897">
        <v>0</v>
      </c>
      <c r="M366" s="759"/>
    </row>
    <row r="367" spans="1:13" ht="39.6">
      <c r="A367" s="837">
        <v>3</v>
      </c>
      <c r="B367" s="837">
        <v>3</v>
      </c>
      <c r="C367" s="821">
        <v>2</v>
      </c>
      <c r="D367" s="819">
        <v>5</v>
      </c>
      <c r="E367" s="819">
        <v>1</v>
      </c>
      <c r="F367" s="822"/>
      <c r="G367" s="825" t="s">
        <v>229</v>
      </c>
      <c r="H367" s="816">
        <v>333</v>
      </c>
      <c r="I367" s="903">
        <v>0</v>
      </c>
      <c r="J367" s="908">
        <v>0</v>
      </c>
      <c r="K367" s="904">
        <v>0</v>
      </c>
      <c r="L367" s="904">
        <v>0</v>
      </c>
      <c r="M367" s="759"/>
    </row>
    <row r="368" spans="1:13" ht="39.6">
      <c r="A368" s="827">
        <v>3</v>
      </c>
      <c r="B368" s="827">
        <v>3</v>
      </c>
      <c r="C368" s="823">
        <v>2</v>
      </c>
      <c r="D368" s="824">
        <v>5</v>
      </c>
      <c r="E368" s="824">
        <v>1</v>
      </c>
      <c r="F368" s="826">
        <v>1</v>
      </c>
      <c r="G368" s="825" t="s">
        <v>229</v>
      </c>
      <c r="H368" s="816">
        <v>334</v>
      </c>
      <c r="I368" s="910">
        <v>0</v>
      </c>
      <c r="J368" s="910">
        <v>0</v>
      </c>
      <c r="K368" s="910">
        <v>0</v>
      </c>
      <c r="L368" s="921">
        <v>0</v>
      </c>
      <c r="M368" s="759"/>
    </row>
    <row r="369" spans="1:13" ht="39.6">
      <c r="A369" s="827">
        <v>3</v>
      </c>
      <c r="B369" s="827">
        <v>3</v>
      </c>
      <c r="C369" s="823">
        <v>2</v>
      </c>
      <c r="D369" s="824">
        <v>6</v>
      </c>
      <c r="E369" s="824"/>
      <c r="F369" s="826"/>
      <c r="G369" s="825" t="s">
        <v>200</v>
      </c>
      <c r="H369" s="816">
        <v>335</v>
      </c>
      <c r="I369" s="896">
        <v>0</v>
      </c>
      <c r="J369" s="907">
        <v>0</v>
      </c>
      <c r="K369" s="897">
        <v>0</v>
      </c>
      <c r="L369" s="897">
        <v>0</v>
      </c>
      <c r="M369" s="759"/>
    </row>
    <row r="370" spans="1:13" ht="39.6">
      <c r="A370" s="827">
        <v>3</v>
      </c>
      <c r="B370" s="827">
        <v>3</v>
      </c>
      <c r="C370" s="823">
        <v>2</v>
      </c>
      <c r="D370" s="824">
        <v>6</v>
      </c>
      <c r="E370" s="824">
        <v>1</v>
      </c>
      <c r="F370" s="826"/>
      <c r="G370" s="825" t="s">
        <v>200</v>
      </c>
      <c r="H370" s="816">
        <v>336</v>
      </c>
      <c r="I370" s="896">
        <v>0</v>
      </c>
      <c r="J370" s="907">
        <v>0</v>
      </c>
      <c r="K370" s="897">
        <v>0</v>
      </c>
      <c r="L370" s="897">
        <v>0</v>
      </c>
      <c r="M370" s="759"/>
    </row>
    <row r="371" spans="1:13" ht="39.6">
      <c r="A371" s="831">
        <v>3</v>
      </c>
      <c r="B371" s="831">
        <v>3</v>
      </c>
      <c r="C371" s="832">
        <v>2</v>
      </c>
      <c r="D371" s="833">
        <v>6</v>
      </c>
      <c r="E371" s="833">
        <v>1</v>
      </c>
      <c r="F371" s="835">
        <v>1</v>
      </c>
      <c r="G371" s="834" t="s">
        <v>200</v>
      </c>
      <c r="H371" s="816">
        <v>337</v>
      </c>
      <c r="I371" s="910">
        <v>0</v>
      </c>
      <c r="J371" s="910">
        <v>0</v>
      </c>
      <c r="K371" s="910">
        <v>0</v>
      </c>
      <c r="L371" s="921">
        <v>0</v>
      </c>
      <c r="M371" s="759"/>
    </row>
    <row r="372" spans="1:13" ht="66">
      <c r="A372" s="827">
        <v>3</v>
      </c>
      <c r="B372" s="827">
        <v>3</v>
      </c>
      <c r="C372" s="823">
        <v>2</v>
      </c>
      <c r="D372" s="824">
        <v>7</v>
      </c>
      <c r="E372" s="824"/>
      <c r="F372" s="826"/>
      <c r="G372" s="825" t="s">
        <v>231</v>
      </c>
      <c r="H372" s="816">
        <v>338</v>
      </c>
      <c r="I372" s="896">
        <v>0</v>
      </c>
      <c r="J372" s="907">
        <v>0</v>
      </c>
      <c r="K372" s="897">
        <v>0</v>
      </c>
      <c r="L372" s="897">
        <v>0</v>
      </c>
      <c r="M372" s="759"/>
    </row>
    <row r="373" spans="1:13" ht="66">
      <c r="A373" s="831">
        <v>3</v>
      </c>
      <c r="B373" s="831">
        <v>3</v>
      </c>
      <c r="C373" s="832">
        <v>2</v>
      </c>
      <c r="D373" s="833">
        <v>7</v>
      </c>
      <c r="E373" s="833">
        <v>1</v>
      </c>
      <c r="F373" s="835"/>
      <c r="G373" s="825" t="s">
        <v>231</v>
      </c>
      <c r="H373" s="816">
        <v>339</v>
      </c>
      <c r="I373" s="896">
        <v>0</v>
      </c>
      <c r="J373" s="896">
        <v>0</v>
      </c>
      <c r="K373" s="896">
        <v>0</v>
      </c>
      <c r="L373" s="896">
        <v>0</v>
      </c>
      <c r="M373" s="759"/>
    </row>
    <row r="374" spans="1:13" ht="92.4">
      <c r="A374" s="827">
        <v>3</v>
      </c>
      <c r="B374" s="827">
        <v>3</v>
      </c>
      <c r="C374" s="823">
        <v>2</v>
      </c>
      <c r="D374" s="824">
        <v>7</v>
      </c>
      <c r="E374" s="824">
        <v>1</v>
      </c>
      <c r="F374" s="826">
        <v>1</v>
      </c>
      <c r="G374" s="825" t="s">
        <v>232</v>
      </c>
      <c r="H374" s="816">
        <v>340</v>
      </c>
      <c r="I374" s="910">
        <v>0</v>
      </c>
      <c r="J374" s="910">
        <v>0</v>
      </c>
      <c r="K374" s="910">
        <v>0</v>
      </c>
      <c r="L374" s="921">
        <v>0</v>
      </c>
      <c r="M374" s="759"/>
    </row>
    <row r="375" spans="1:13" ht="79.2">
      <c r="A375" s="827">
        <v>3</v>
      </c>
      <c r="B375" s="827">
        <v>3</v>
      </c>
      <c r="C375" s="823">
        <v>2</v>
      </c>
      <c r="D375" s="824">
        <v>7</v>
      </c>
      <c r="E375" s="824">
        <v>1</v>
      </c>
      <c r="F375" s="826">
        <v>2</v>
      </c>
      <c r="G375" s="825" t="s">
        <v>233</v>
      </c>
      <c r="H375" s="816">
        <v>341</v>
      </c>
      <c r="I375" s="902">
        <v>0</v>
      </c>
      <c r="J375" s="902">
        <v>0</v>
      </c>
      <c r="K375" s="902">
        <v>0</v>
      </c>
      <c r="L375" s="902">
        <v>0</v>
      </c>
      <c r="M375" s="759"/>
    </row>
    <row r="376" spans="1:13">
      <c r="A376" s="795"/>
      <c r="B376" s="795"/>
      <c r="C376" s="796"/>
      <c r="D376" s="865"/>
      <c r="E376" s="866"/>
      <c r="F376" s="867"/>
      <c r="G376" s="868" t="s">
        <v>236</v>
      </c>
      <c r="H376" s="816">
        <v>342</v>
      </c>
      <c r="I376" s="911">
        <v>14300</v>
      </c>
      <c r="J376" s="911">
        <v>9000</v>
      </c>
      <c r="K376" s="911">
        <v>7995.55</v>
      </c>
      <c r="L376" s="911">
        <v>7995.55</v>
      </c>
      <c r="M376" s="759"/>
    </row>
    <row r="377" spans="1:13">
      <c r="A377" s="759"/>
      <c r="B377" s="759"/>
      <c r="C377" s="759"/>
      <c r="D377" s="759"/>
      <c r="E377" s="759"/>
      <c r="F377" s="759"/>
      <c r="G377" s="817"/>
      <c r="H377" s="816"/>
      <c r="I377" s="869"/>
      <c r="J377" s="870"/>
      <c r="K377" s="870"/>
      <c r="L377" s="870"/>
      <c r="M377" s="759"/>
    </row>
    <row r="378" spans="1:13">
      <c r="A378" s="759"/>
      <c r="B378" s="759"/>
      <c r="C378" s="759"/>
      <c r="D378" s="791" t="s">
        <v>237</v>
      </c>
      <c r="E378" s="791"/>
      <c r="F378" s="801"/>
      <c r="G378" s="871"/>
      <c r="H378" s="872"/>
      <c r="I378" s="873"/>
      <c r="J378" s="568"/>
      <c r="K378" s="568"/>
      <c r="L378" s="568"/>
      <c r="M378" s="759"/>
    </row>
    <row r="379" spans="1:13" ht="18.600000000000001">
      <c r="A379" s="874"/>
      <c r="B379" s="874"/>
      <c r="C379" s="874"/>
      <c r="D379" s="875" t="s">
        <v>238</v>
      </c>
      <c r="E379" s="759"/>
      <c r="F379" s="759"/>
      <c r="G379" s="759"/>
      <c r="H379" s="759"/>
      <c r="I379" s="876" t="s">
        <v>239</v>
      </c>
      <c r="J379" s="759"/>
      <c r="K379" s="567" t="s">
        <v>240</v>
      </c>
      <c r="L379" s="567"/>
      <c r="M379" s="759"/>
    </row>
    <row r="380" spans="1:13" ht="15.6">
      <c r="A380" s="759"/>
      <c r="B380" s="759"/>
      <c r="C380" s="759"/>
      <c r="D380" s="759"/>
      <c r="E380" s="759"/>
      <c r="F380" s="759"/>
      <c r="G380" s="759"/>
      <c r="H380" s="759"/>
      <c r="I380" s="877"/>
      <c r="J380" s="759"/>
      <c r="K380" s="877"/>
      <c r="L380" s="877"/>
      <c r="M380" s="759"/>
    </row>
    <row r="381" spans="1:13" ht="15.6">
      <c r="A381" s="759"/>
      <c r="B381" s="759"/>
      <c r="C381" s="759"/>
      <c r="D381" s="791" t="s">
        <v>241</v>
      </c>
      <c r="E381" s="791"/>
      <c r="F381" s="801"/>
      <c r="G381" s="791"/>
      <c r="H381" s="759"/>
      <c r="I381" s="877"/>
      <c r="J381" s="561"/>
      <c r="K381" s="561"/>
      <c r="L381" s="561"/>
      <c r="M381" s="759"/>
    </row>
    <row r="382" spans="1:13" ht="18.600000000000001">
      <c r="A382" s="759"/>
      <c r="B382" s="759"/>
      <c r="C382" s="759"/>
      <c r="D382" s="565" t="s">
        <v>242</v>
      </c>
      <c r="E382" s="566"/>
      <c r="F382" s="566"/>
      <c r="G382" s="566"/>
      <c r="H382" s="878"/>
      <c r="I382" s="879" t="s">
        <v>239</v>
      </c>
      <c r="J382" s="759"/>
      <c r="K382" s="567" t="s">
        <v>240</v>
      </c>
      <c r="L382" s="567"/>
      <c r="M382" s="759"/>
    </row>
    <row r="384" spans="1:13">
      <c r="A384" s="759"/>
      <c r="B384" s="759"/>
      <c r="C384" s="759"/>
      <c r="D384" s="759"/>
      <c r="E384" s="759"/>
      <c r="F384" s="759"/>
      <c r="G384" s="759"/>
      <c r="H384" s="760" t="s">
        <v>243</v>
      </c>
      <c r="I384" s="759"/>
      <c r="J384" s="759"/>
      <c r="K384" s="759"/>
      <c r="L384" s="759"/>
      <c r="M384" s="759"/>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33</vt:i4>
      </vt:variant>
    </vt:vector>
  </HeadingPairs>
  <TitlesOfParts>
    <vt:vector size="42" baseType="lpstr">
      <vt:lpstr>Forma Nr.2  nuo 2026-01-01</vt:lpstr>
      <vt:lpstr>Lapas1</vt:lpstr>
      <vt:lpstr>Lapas2</vt:lpstr>
      <vt:lpstr>Lapas3</vt:lpstr>
      <vt:lpstr>Lapas4</vt:lpstr>
      <vt:lpstr>Lapas5</vt:lpstr>
      <vt:lpstr>Lapas6</vt:lpstr>
      <vt:lpstr>Lapas7</vt:lpstr>
      <vt:lpstr>Lapas8</vt:lpstr>
      <vt:lpstr>'Forma Nr.2  nuo 2026-01-01'!Print_Titles</vt:lpstr>
      <vt:lpstr>'Forma Nr.2  nuo 2026-01-01'!Z_05B54777_5D6F_4067_9B5E_F0A938B54982_.wvu.Cols</vt:lpstr>
      <vt:lpstr>'Forma Nr.2  nuo 2026-01-01'!Z_05B54777_5D6F_4067_9B5E_F0A938B54982_.wvu.PrintTitles</vt:lpstr>
      <vt:lpstr>'Forma Nr.2  nuo 2026-01-01'!Z_112AFAC2_77EA_44AA_BEEF_6812D11534CE_.wvu.Cols</vt:lpstr>
      <vt:lpstr>'Forma Nr.2  nuo 2026-01-01'!Z_112AFAC2_77EA_44AA_BEEF_6812D11534CE_.wvu.PrintTitles</vt:lpstr>
      <vt:lpstr>'Forma Nr.2  nuo 2026-01-01'!Z_2639E812_3F06_4E8B_B45B_2B63CC97A751_.wvu.Cols</vt:lpstr>
      <vt:lpstr>'Forma Nr.2  nuo 2026-01-01'!Z_2639E812_3F06_4E8B_B45B_2B63CC97A751_.wvu.PrintTitles</vt:lpstr>
      <vt:lpstr>'Forma Nr.2  nuo 2026-01-01'!Z_47D04100_FABF_4D8C_9C0A_1DEC9335BC02_.wvu.Cols</vt:lpstr>
      <vt:lpstr>'Forma Nr.2  nuo 2026-01-01'!Z_47D04100_FABF_4D8C_9C0A_1DEC9335BC02_.wvu.PrintTitles</vt:lpstr>
      <vt:lpstr>'Forma Nr.2  nuo 2026-01-01'!Z_4837D77B_C401_4018_A777_ED8FA242E629_.wvu.Cols</vt:lpstr>
      <vt:lpstr>'Forma Nr.2  nuo 2026-01-01'!Z_4837D77B_C401_4018_A777_ED8FA242E629_.wvu.PrintTitles</vt:lpstr>
      <vt:lpstr>'Forma Nr.2  nuo 2026-01-01'!Z_57A1E72B_DFC1_4C5D_ABA7_C1A26EB31789_.wvu.Cols</vt:lpstr>
      <vt:lpstr>'Forma Nr.2  nuo 2026-01-01'!Z_57A1E72B_DFC1_4C5D_ABA7_C1A26EB31789_.wvu.PrintTitles</vt:lpstr>
      <vt:lpstr>'Forma Nr.2  nuo 2026-01-01'!Z_5FCAC33A_47AA_47EB_BE57_8622821F3718_.wvu.Cols</vt:lpstr>
      <vt:lpstr>'Forma Nr.2  nuo 2026-01-01'!Z_5FCAC33A_47AA_47EB_BE57_8622821F3718_.wvu.PrintTitles</vt:lpstr>
      <vt:lpstr>'Forma Nr.2  nuo 2026-01-01'!Z_758123A7_07DC_4CFE_A1C3_A6CC304C1338_.wvu.Cols</vt:lpstr>
      <vt:lpstr>'Forma Nr.2  nuo 2026-01-01'!Z_758123A7_07DC_4CFE_A1C3_A6CC304C1338_.wvu.PrintTitles</vt:lpstr>
      <vt:lpstr>'Forma Nr.2  nuo 2026-01-01'!Z_75BFD04C_8D34_49C9_A422_0335B0ABD698_.wvu.Cols</vt:lpstr>
      <vt:lpstr>'Forma Nr.2  nuo 2026-01-01'!Z_75BFD04C_8D34_49C9_A422_0335B0ABD698_.wvu.PrintTitles</vt:lpstr>
      <vt:lpstr>'Forma Nr.2  nuo 2026-01-01'!Z_7A632666_DBD4_4CFF_BD05_66382BD6FB9E_.wvu.Cols</vt:lpstr>
      <vt:lpstr>'Forma Nr.2  nuo 2026-01-01'!Z_7A632666_DBD4_4CFF_BD05_66382BD6FB9E_.wvu.PrintTitles</vt:lpstr>
      <vt:lpstr>'Forma Nr.2  nuo 2026-01-01'!Z_9B727EDB_49B4_42DC_BF97_3A35178E0BFD_.wvu.Cols</vt:lpstr>
      <vt:lpstr>'Forma Nr.2  nuo 2026-01-01'!Z_9B727EDB_49B4_42DC_BF97_3A35178E0BFD_.wvu.PrintTitles</vt:lpstr>
      <vt:lpstr>'Forma Nr.2  nuo 2026-01-01'!Z_A64B7B98_B658_4E89_BA3D_F49D1265D61E_.wvu.Cols</vt:lpstr>
      <vt:lpstr>'Forma Nr.2  nuo 2026-01-01'!Z_A64B7B98_B658_4E89_BA3D_F49D1265D61E_.wvu.PrintTitles</vt:lpstr>
      <vt:lpstr>'Forma Nr.2  nuo 2026-01-01'!Z_B9470AF3_226B_4213_A7B5_37AA221FCC86_.wvu.Cols</vt:lpstr>
      <vt:lpstr>'Forma Nr.2  nuo 2026-01-01'!Z_B9470AF3_226B_4213_A7B5_37AA221FCC86_.wvu.PrintTitles</vt:lpstr>
      <vt:lpstr>'Forma Nr.2  nuo 2026-01-01'!Z_D669FC1B_AE0B_4417_8D6F_8460D68D5677_.wvu.Cols</vt:lpstr>
      <vt:lpstr>'Forma Nr.2  nuo 2026-01-01'!Z_D669FC1B_AE0B_4417_8D6F_8460D68D5677_.wvu.PrintTitles</vt:lpstr>
      <vt:lpstr>'Forma Nr.2  nuo 2026-01-01'!Z_DF4717B8_E960_4300_AF40_4AC5F93B40E3_.wvu.Cols</vt:lpstr>
      <vt:lpstr>'Forma Nr.2  nuo 2026-01-01'!Z_DF4717B8_E960_4300_AF40_4AC5F93B40E3_.wvu.PrintTitles</vt:lpstr>
      <vt:lpstr>'Forma Nr.2  nuo 2026-01-01'!Z_F677807F_46FD_43C6_BB8F_08ECC7636E03_.wvu.Cols</vt:lpstr>
      <vt:lpstr>'Forma Nr.2  nuo 2026-01-01'!Z_F677807F_46FD_43C6_BB8F_08ECC7636E03_.wvu.PrintTitles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Admins</cp:lastModifiedBy>
  <dcterms:created xsi:type="dcterms:W3CDTF">2026-01-22T11:43:58Z</dcterms:created>
  <dcterms:modified xsi:type="dcterms:W3CDTF">2026-05-05T20:27:22Z</dcterms:modified>
  <cp:category/>
</cp:coreProperties>
</file>