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<sst xmlns="http://schemas.openxmlformats.org/spreadsheetml/2006/main" count="388" uniqueCount="243">
  <si>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</si>
  <si>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</si>
  <si>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</si>
  <si>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</si>
  <si>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</si>
  <si>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</si>
  <si>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Vilkaviškio r. Sūdavos pagrindinė mokykla, 190487530</t>
  </si>
  <si>
    <t>(įstaigos pavadinimas, kodas Juridinių asmenų registre, adresas)</t>
  </si>
  <si>
    <t>BIUDŽETO IŠLAIDŲ SĄMATOS VYKDYMO</t>
  </si>
  <si>
    <t>2018 M. GRUODŽIO MĖN. 31 D.</t>
  </si>
  <si>
    <t xml:space="preserve"> </t>
  </si>
  <si>
    <t>gruodžio mėn.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</si>
  <si>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</si>
  <si>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</si>
  <si>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</si>
  <si>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</si>
  <si>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</si>
  <si>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</si>
  <si>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</si>
  <si>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</si>
  <si>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</si>
  <si>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</si>
  <si>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190487530</t>
  </si>
  <si>
    <t>3.01.1.1.1 Formaliojo švietimo finansavimas (pradinio,pagrindinio,vidurinio ugdymo finansavimas)</t>
  </si>
  <si>
    <t>Programos</t>
  </si>
  <si>
    <t>01</t>
  </si>
  <si>
    <t>Finansavimo šaltinio</t>
  </si>
  <si>
    <t>K</t>
  </si>
  <si>
    <t>Valstybės funkcijos</t>
  </si>
  <si>
    <t>09</t>
  </si>
  <si>
    <t>02</t>
  </si>
  <si>
    <t>Mokinio krepšelis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</si>
  <si>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</si>
  <si>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</si>
  <si>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</si>
  <si>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</si>
  <si>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</si>
  <si>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</si>
  <si>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</si>
  <si>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</si>
  <si>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</si>
  <si>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</si>
  <si>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</si>
  <si>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</si>
  <si>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</si>
  <si>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</si>
  <si>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</si>
  <si>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</si>
  <si>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</si>
  <si>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</si>
  <si>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</si>
  <si>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</si>
  <si>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</si>
  <si>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</si>
  <si>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</si>
  <si>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</si>
  <si>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</si>
  <si>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</si>
  <si>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</si>
  <si>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</si>
  <si>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</si>
  <si>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</si>
  <si>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</si>
  <si>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</si>
  <si>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</si>
  <si>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</si>
  <si>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</si>
  <si>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</si>
  <si>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</si>
  <si>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</si>
  <si>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</si>
  <si>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</si>
  <si>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</si>
  <si>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</si>
  <si>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</si>
  <si>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</si>
  <si>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</si>
  <si>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</si>
  <si>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</si>
  <si>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</si>
  <si>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</si>
  <si>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</si>
  <si>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</si>
  <si>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</si>
  <si>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</si>
  <si>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</si>
  <si>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</si>
  <si>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</si>
  <si>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</si>
  <si>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</si>
  <si>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</si>
  <si>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</si>
  <si>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</si>
  <si>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</si>
  <si>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</si>
  <si>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</si>
  <si>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</si>
  <si>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</si>
  <si>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</si>
  <si>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</si>
  <si>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</si>
  <si>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</si>
  <si>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</si>
  <si>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</si>
  <si>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</si>
  <si>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</si>
  <si>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</si>
  <si>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</si>
  <si>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</si>
  <si>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</si>
  <si>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</si>
  <si>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</si>
  <si>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</si>
  <si>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</si>
  <si>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</si>
  <si>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</si>
  <si>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</si>
  <si>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</si>
  <si>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</si>
  <si>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</si>
  <si>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</si>
  <si>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</si>
  <si>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</si>
  <si>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</si>
  <si>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</si>
  <si>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</si>
  <si>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</si>
  <si>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</si>
  <si>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</si>
  <si>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</si>
  <si>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</si>
  <si>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</si>
  <si>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</si>
  <si>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</si>
  <si>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</si>
  <si>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</si>
  <si>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</si>
  <si>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</si>
  <si>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</si>
  <si>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</si>
  <si>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</si>
  <si>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</si>
  <si>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</si>
  <si>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</si>
  <si>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</si>
  <si>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</si>
  <si>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</si>
  <si>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</si>
  <si>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</si>
  <si>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</si>
  <si>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</si>
  <si>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</si>
  <si>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</si>
  <si>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</si>
  <si>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</si>
  <si>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</si>
  <si>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</si>
  <si>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</si>
  <si>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</si>
  <si>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</si>
  <si>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</si>
  <si>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</si>
  <si>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</si>
  <si>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</si>
  <si>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</si>
  <si>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</si>
  <si>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</si>
  <si>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</si>
  <si>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</si>
  <si>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</si>
  <si>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</si>
  <si>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</si>
  <si>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</si>
  <si>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</si>
  <si>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</si>
  <si>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</si>
  <si>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</si>
  <si>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</si>
  <si>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</si>
  <si>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</si>
  <si>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</si>
  <si>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</si>
  <si>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</si>
  <si>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</si>
  <si>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</si>
  <si>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</si>
  <si>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</si>
  <si>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</si>
  <si>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</si>
  <si>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</si>
  <si>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</si>
  <si>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</si>
  <si>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</si>
  <si>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</si>
  <si>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</si>
  <si>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</si>
  <si>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</si>
  <si>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</si>
  <si>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</si>
  <si>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</si>
  <si>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</si>
  <si>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</si>
  <si>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</si>
  <si>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</si>
  <si>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</si>
  <si>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</si>
  <si>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</si>
  <si>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</si>
  <si>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</si>
  <si>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</si>
  <si>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</si>
  <si>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</si>
  <si>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</si>
  <si>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</si>
  <si>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</si>
  <si>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</si>
  <si>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</si>
  <si>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</si>
  <si>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</si>
  <si>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</si>
  <si>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</si>
  <si>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</si>
  <si>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</si>
  <si>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</si>
  <si>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</si>
  <si>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</si>
  <si>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</si>
  <si>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</si>
  <si>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</si>
  <si>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</si>
  <si>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</si>
  <si>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</si>
  <si>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</si>
  <si>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</si>
  <si>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</si>
  <si>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Vilija Nikliauzienė</t>
  </si>
  <si>
    <t xml:space="preserve">      (įstaigos vadovo ar jo įgalioto asmens pareigų  pavadinimas)</t>
  </si>
  <si>
    <t>(parašas)</t>
  </si>
  <si>
    <t>(vardas ir pavardė)</t>
  </si>
  <si>
    <t>Vyr. buhalterė</t>
  </si>
  <si>
    <t>Zita Viltrakienė</t>
  </si>
  <si>
    <t xml:space="preserve">  (vyriausiasis buhalteris (buhalteris)</t>
  </si>
  <si>
    <t>2019.01.02 Nr.________________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</si>
</sst>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0"/>
      <color indexed="8"/>
      <name val="Arial"/>
      <family val="0"/>
    </font>
    <font>
      <sz val="10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b/>
      <sz val="9"/>
      <color indexed="8"/>
      <name val="Times New Roman Baltic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9"/>
      <color indexed="8"/>
      <name val="Times New Roman Baltic"/>
      <family val="0"/>
    </font>
    <font>
      <sz val="12"/>
      <color indexed="8"/>
      <name val="Times New Roman Baltic"/>
      <family val="0"/>
    </font>
    <font>
      <strike/>
      <sz val="10"/>
      <color indexed="12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vertical="top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8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164" fontId="4" fillId="0" borderId="2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0" xfId="0" applyNumberFormat="1" applyFont="1" applyFill="1" applyBorder="1" applyAlignment="1" applyProtection="1">
      <alignment horizontal="right" vertical="center" wrapText="1"/>
      <protection/>
    </xf>
    <xf numFmtId="164" fontId="1" fillId="35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2" fontId="1" fillId="33" borderId="21" xfId="0" applyNumberFormat="1" applyFont="1" applyFill="1" applyBorder="1" applyAlignment="1" applyProtection="1">
      <alignment horizontal="right" vertical="center"/>
      <protection/>
    </xf>
    <xf numFmtId="2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1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3" xfId="0" applyFont="1" applyFill="1" applyBorder="1" applyAlignment="1" applyProtection="1">
      <alignment horizontal="center" vertical="top" wrapText="1"/>
      <protection/>
    </xf>
    <xf numFmtId="0" fontId="12" fillId="0" borderId="12" xfId="0" applyFont="1" applyFill="1" applyBorder="1" applyAlignment="1" applyProtection="1">
      <alignment vertical="top" wrapText="1"/>
      <protection/>
    </xf>
    <xf numFmtId="0" fontId="12" fillId="0" borderId="12" xfId="0" applyFont="1" applyFill="1" applyBorder="1" applyAlignment="1" applyProtection="1">
      <alignment horizontal="center" vertical="top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top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20" xfId="0" applyFont="1" applyFill="1" applyBorder="1" applyAlignment="1" applyProtection="1">
      <alignment horizontal="center" vertical="top"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4" fillId="0" borderId="19" xfId="0" applyFont="1" applyFill="1" applyBorder="1" applyAlignment="1" applyProtection="1">
      <alignment horizontal="center" vertical="top"/>
      <protection/>
    </xf>
    <xf numFmtId="0" fontId="0" fillId="0" borderId="19" xfId="0" applyFill="1" applyBorder="1" applyAlignment="1" applyProtection="1">
      <alignment horizontal="center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Font="1" applyFill="1" applyBorder="1" applyAlignment="1" applyProtection="1">
      <alignment horizontal="left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/>
      <protection/>
    </xf>
    <xf numFmtId="0" fontId="15" fillId="0" borderId="2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Fill="1" applyBorder="1" applyAlignment="1" applyProtection="1">
      <alignment horizontal="center" wrapText="1"/>
      <protection/>
    </xf>
    <xf numFmtId="0" fontId="17" fillId="0" borderId="12" xfId="0" applyFont="1" applyFill="1" applyBorder="1" applyAlignment="1" applyProtection="1">
      <alignment horizont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zoomScalePageLayoutView="0" workbookViewId="0" topLeftCell="A1">
      <selection activeCell="R26" sqref="R2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3.8515625" style="1" customWidth="1"/>
    <col min="9" max="9" width="10.7109375" style="1" customWidth="1"/>
    <col min="10" max="10" width="11.421875" style="1" customWidth="1"/>
    <col min="11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16.5" customHeight="1">
      <c r="G6" s="153" t="s">
        <v>6</v>
      </c>
      <c r="H6" s="154"/>
      <c r="I6" s="154"/>
      <c r="J6" s="154"/>
      <c r="K6" s="154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55" t="s">
        <v>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57" t="s">
        <v>8</v>
      </c>
      <c r="H8" s="157"/>
      <c r="I8" s="157"/>
      <c r="J8" s="157"/>
      <c r="K8" s="157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49" t="s">
        <v>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58" t="s">
        <v>11</v>
      </c>
      <c r="H10" s="158"/>
      <c r="I10" s="158"/>
      <c r="J10" s="158"/>
      <c r="K10" s="158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65" t="s">
        <v>12</v>
      </c>
      <c r="H11" s="165"/>
      <c r="I11" s="165"/>
      <c r="J11" s="165"/>
      <c r="K11" s="16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49" t="s">
        <v>13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50" t="s">
        <v>242</v>
      </c>
      <c r="H15" s="150"/>
      <c r="I15" s="150"/>
      <c r="J15" s="150"/>
      <c r="K15" s="150"/>
    </row>
    <row r="16" spans="7:11" ht="11.25" customHeight="1">
      <c r="G16" s="151" t="s">
        <v>14</v>
      </c>
      <c r="H16" s="151"/>
      <c r="I16" s="151"/>
      <c r="J16" s="151"/>
      <c r="K16" s="151"/>
    </row>
    <row r="17" spans="2:12" ht="12.75">
      <c r="B17"/>
      <c r="C17"/>
      <c r="D17"/>
      <c r="E17" s="152" t="s">
        <v>15</v>
      </c>
      <c r="F17" s="152"/>
      <c r="G17" s="152"/>
      <c r="H17" s="152"/>
      <c r="I17" s="152"/>
      <c r="J17" s="152"/>
      <c r="K17" s="152"/>
      <c r="L17"/>
    </row>
    <row r="18" spans="1:13" ht="12" customHeight="1">
      <c r="A18" s="161" t="s">
        <v>16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20"/>
    </row>
    <row r="19" spans="6:13" ht="12" customHeight="1">
      <c r="F19" s="1"/>
      <c r="J19" s="21"/>
      <c r="K19" s="47"/>
      <c r="L19" s="49" t="s">
        <v>17</v>
      </c>
      <c r="M19" s="20"/>
    </row>
    <row r="20" spans="6:13" ht="11.25" customHeight="1">
      <c r="F20" s="1"/>
      <c r="J20" s="22" t="s">
        <v>18</v>
      </c>
      <c r="K20" s="45"/>
      <c r="L20" s="147"/>
      <c r="M20" s="20"/>
    </row>
    <row r="21" spans="5:13" ht="12" customHeight="1">
      <c r="E21" s="17"/>
      <c r="F21" s="50"/>
      <c r="I21" s="51"/>
      <c r="J21" s="51"/>
      <c r="K21" s="23" t="s">
        <v>19</v>
      </c>
      <c r="L21" s="147"/>
      <c r="M21" s="20"/>
    </row>
    <row r="22" spans="3:13" ht="12.75" customHeight="1">
      <c r="C22" s="162" t="s">
        <v>20</v>
      </c>
      <c r="D22" s="163"/>
      <c r="E22" s="163"/>
      <c r="F22" s="163"/>
      <c r="G22" s="163"/>
      <c r="H22" s="163"/>
      <c r="I22" s="163"/>
      <c r="K22" s="23" t="s">
        <v>21</v>
      </c>
      <c r="L22" s="25" t="s">
        <v>22</v>
      </c>
      <c r="M22" s="20"/>
    </row>
    <row r="23" spans="6:13" ht="12" customHeight="1">
      <c r="F23" s="1"/>
      <c r="G23" s="50" t="s">
        <v>23</v>
      </c>
      <c r="H23" s="52"/>
      <c r="J23" s="53" t="s">
        <v>24</v>
      </c>
      <c r="K23" s="26" t="s">
        <v>25</v>
      </c>
      <c r="L23" s="24"/>
      <c r="M23" s="20"/>
    </row>
    <row r="24" spans="6:13" ht="12.75" customHeight="1">
      <c r="F24" s="1"/>
      <c r="G24" s="54" t="s">
        <v>26</v>
      </c>
      <c r="H24" s="55" t="s">
        <v>27</v>
      </c>
      <c r="I24" s="56"/>
      <c r="J24" s="57"/>
      <c r="K24" s="147"/>
      <c r="L24" s="24"/>
      <c r="M24" s="20"/>
    </row>
    <row r="25" spans="6:13" ht="13.5" customHeight="1">
      <c r="F25" s="1"/>
      <c r="G25" s="164" t="s">
        <v>28</v>
      </c>
      <c r="H25" s="164"/>
      <c r="I25" s="58" t="s">
        <v>29</v>
      </c>
      <c r="J25" s="27" t="s">
        <v>30</v>
      </c>
      <c r="K25" s="24" t="s">
        <v>25</v>
      </c>
      <c r="L25" s="24" t="s">
        <v>25</v>
      </c>
      <c r="M25" s="20"/>
    </row>
    <row r="26" spans="1:13" ht="14.25" customHeight="1">
      <c r="A26" s="59"/>
      <c r="B26" s="59"/>
      <c r="C26" s="59"/>
      <c r="D26" s="59"/>
      <c r="E26" s="59"/>
      <c r="F26" s="60"/>
      <c r="G26" s="61" t="s">
        <v>31</v>
      </c>
      <c r="I26" s="61"/>
      <c r="J26" s="61"/>
      <c r="K26" s="62"/>
      <c r="L26" s="28" t="s">
        <v>32</v>
      </c>
      <c r="M26" s="29"/>
    </row>
    <row r="27" spans="1:13" ht="24" customHeight="1">
      <c r="A27" s="172" t="s">
        <v>33</v>
      </c>
      <c r="B27" s="173"/>
      <c r="C27" s="173"/>
      <c r="D27" s="173"/>
      <c r="E27" s="173"/>
      <c r="F27" s="173"/>
      <c r="G27" s="176" t="s">
        <v>34</v>
      </c>
      <c r="H27" s="178" t="s">
        <v>35</v>
      </c>
      <c r="I27" s="180" t="s">
        <v>36</v>
      </c>
      <c r="J27" s="181"/>
      <c r="K27" s="182" t="s">
        <v>37</v>
      </c>
      <c r="L27" s="159" t="s">
        <v>38</v>
      </c>
      <c r="M27" s="29"/>
    </row>
    <row r="28" spans="1:12" ht="65.25" customHeight="1">
      <c r="A28" s="174"/>
      <c r="B28" s="175"/>
      <c r="C28" s="175"/>
      <c r="D28" s="175"/>
      <c r="E28" s="175"/>
      <c r="F28" s="175"/>
      <c r="G28" s="177"/>
      <c r="H28" s="179"/>
      <c r="I28" s="30" t="s">
        <v>39</v>
      </c>
      <c r="J28" s="31" t="s">
        <v>40</v>
      </c>
      <c r="K28" s="183"/>
      <c r="L28" s="160"/>
    </row>
    <row r="29" spans="1:12" ht="11.25" customHeight="1">
      <c r="A29" s="166" t="s">
        <v>41</v>
      </c>
      <c r="B29" s="167"/>
      <c r="C29" s="167"/>
      <c r="D29" s="167"/>
      <c r="E29" s="167"/>
      <c r="F29" s="168"/>
      <c r="G29" s="32">
        <v>2</v>
      </c>
      <c r="H29" s="33">
        <v>3</v>
      </c>
      <c r="I29" s="34" t="s">
        <v>42</v>
      </c>
      <c r="J29" s="35" t="s">
        <v>43</v>
      </c>
      <c r="K29" s="36">
        <v>6</v>
      </c>
      <c r="L29" s="36">
        <v>7</v>
      </c>
    </row>
    <row r="30" spans="1:12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44</v>
      </c>
      <c r="H30" s="67">
        <v>1</v>
      </c>
      <c r="I30" s="12">
        <f>SUM(I31+I42+I62+I83+I90+I110+I132+I151+I161)</f>
        <v>270325</v>
      </c>
      <c r="J30" s="12">
        <f>SUM(J31+J42+J62+J83+J90+J110+J132+J151+J161)</f>
        <v>270325</v>
      </c>
      <c r="K30" s="68">
        <f>SUM(K31+K42+K62+K83+K90+K110+K132+K151+K161)</f>
        <v>270325</v>
      </c>
      <c r="L30" s="12">
        <f>SUM(L31+L42+L62+L83+L90+L110+L132+L151+L161)</f>
        <v>270325</v>
      </c>
    </row>
    <row r="31" spans="1:12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45</v>
      </c>
      <c r="H31" s="67">
        <v>2</v>
      </c>
      <c r="I31" s="12">
        <f>SUM(I32+I38)</f>
        <v>263003</v>
      </c>
      <c r="J31" s="12">
        <f>SUM(J32+J38)</f>
        <v>263003</v>
      </c>
      <c r="K31" s="75">
        <f>SUM(K32+K38)</f>
        <v>263003</v>
      </c>
      <c r="L31" s="76">
        <f>SUM(L32+L38)</f>
        <v>263003</v>
      </c>
    </row>
    <row r="32" spans="1:18" ht="14.25" customHeight="1" hidden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46</v>
      </c>
      <c r="H32" s="67">
        <v>3</v>
      </c>
      <c r="I32" s="12">
        <f>SUM(I33)</f>
        <v>201458</v>
      </c>
      <c r="J32" s="12">
        <f>SUM(J33)</f>
        <v>201458</v>
      </c>
      <c r="K32" s="68">
        <f>SUM(K33)</f>
        <v>201458</v>
      </c>
      <c r="L32" s="12">
        <f>SUM(L33)</f>
        <v>201458</v>
      </c>
      <c r="Q32" s="37"/>
      <c r="R32"/>
    </row>
    <row r="33" spans="1:18" ht="13.5" customHeight="1" hidden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46</v>
      </c>
      <c r="H33" s="67">
        <v>4</v>
      </c>
      <c r="I33" s="12">
        <f>SUM(I34+I36)</f>
        <v>201458</v>
      </c>
      <c r="J33" s="12">
        <f aca="true" t="shared" si="0" ref="J33:L34">SUM(J34)</f>
        <v>201458</v>
      </c>
      <c r="K33" s="12">
        <f t="shared" si="0"/>
        <v>201458</v>
      </c>
      <c r="L33" s="12">
        <f t="shared" si="0"/>
        <v>201458</v>
      </c>
      <c r="Q33" s="37"/>
      <c r="R33" s="37"/>
    </row>
    <row r="34" spans="1:18" ht="14.25" customHeight="1" hidden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47</v>
      </c>
      <c r="H34" s="67">
        <v>5</v>
      </c>
      <c r="I34" s="68">
        <f>SUM(I35)</f>
        <v>201458</v>
      </c>
      <c r="J34" s="68">
        <f t="shared" si="0"/>
        <v>201458</v>
      </c>
      <c r="K34" s="68">
        <f t="shared" si="0"/>
        <v>201458</v>
      </c>
      <c r="L34" s="68">
        <f t="shared" si="0"/>
        <v>201458</v>
      </c>
      <c r="Q34" s="37"/>
      <c r="R34" s="37"/>
    </row>
    <row r="35" spans="1:18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47</v>
      </c>
      <c r="H35" s="67">
        <v>6</v>
      </c>
      <c r="I35" s="3">
        <v>201458</v>
      </c>
      <c r="J35" s="4">
        <v>201458</v>
      </c>
      <c r="K35" s="4">
        <v>201458</v>
      </c>
      <c r="L35" s="4">
        <v>201458</v>
      </c>
      <c r="Q35" s="37"/>
      <c r="R35" s="37"/>
    </row>
    <row r="36" spans="1:18" ht="12.75" customHeight="1" hidden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48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8" ht="12.75" customHeight="1" hidden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48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8" ht="13.5" customHeight="1" hidden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49</v>
      </c>
      <c r="H38" s="67">
        <v>9</v>
      </c>
      <c r="I38" s="68">
        <f aca="true" t="shared" si="1" ref="I38:L40">I39</f>
        <v>61545</v>
      </c>
      <c r="J38" s="12">
        <f t="shared" si="1"/>
        <v>61545</v>
      </c>
      <c r="K38" s="68">
        <f t="shared" si="1"/>
        <v>61545</v>
      </c>
      <c r="L38" s="12">
        <f t="shared" si="1"/>
        <v>61545</v>
      </c>
      <c r="Q38" s="37"/>
      <c r="R38" s="37"/>
    </row>
    <row r="39" spans="1:18" ht="15.75" customHeight="1" hidden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49</v>
      </c>
      <c r="H39" s="67">
        <v>10</v>
      </c>
      <c r="I39" s="68">
        <f t="shared" si="1"/>
        <v>61545</v>
      </c>
      <c r="J39" s="12">
        <f t="shared" si="1"/>
        <v>61545</v>
      </c>
      <c r="K39" s="12">
        <f t="shared" si="1"/>
        <v>61545</v>
      </c>
      <c r="L39" s="12">
        <f t="shared" si="1"/>
        <v>61545</v>
      </c>
      <c r="Q39" s="37"/>
      <c r="R39"/>
    </row>
    <row r="40" spans="1:18" ht="13.5" customHeight="1" hidden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49</v>
      </c>
      <c r="H40" s="67">
        <v>11</v>
      </c>
      <c r="I40" s="12">
        <f t="shared" si="1"/>
        <v>61545</v>
      </c>
      <c r="J40" s="12">
        <f t="shared" si="1"/>
        <v>61545</v>
      </c>
      <c r="K40" s="12">
        <f t="shared" si="1"/>
        <v>61545</v>
      </c>
      <c r="L40" s="12">
        <f t="shared" si="1"/>
        <v>61545</v>
      </c>
      <c r="Q40" s="37"/>
      <c r="R40" s="37"/>
    </row>
    <row r="41" spans="1:18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49</v>
      </c>
      <c r="H41" s="67">
        <v>12</v>
      </c>
      <c r="I41" s="5">
        <v>61545</v>
      </c>
      <c r="J41" s="4">
        <v>61545</v>
      </c>
      <c r="K41" s="4">
        <v>61545</v>
      </c>
      <c r="L41" s="4">
        <v>61545</v>
      </c>
      <c r="Q41" s="37"/>
      <c r="R41" s="37"/>
    </row>
    <row r="42" spans="1:12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50</v>
      </c>
      <c r="H42" s="67">
        <v>13</v>
      </c>
      <c r="I42" s="84">
        <f aca="true" t="shared" si="2" ref="I42:L44">I43</f>
        <v>5829</v>
      </c>
      <c r="J42" s="85">
        <f t="shared" si="2"/>
        <v>5829</v>
      </c>
      <c r="K42" s="84">
        <f t="shared" si="2"/>
        <v>5829</v>
      </c>
      <c r="L42" s="84">
        <f t="shared" si="2"/>
        <v>5829</v>
      </c>
    </row>
    <row r="43" spans="1:19" ht="12.75" customHeight="1" hidden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50</v>
      </c>
      <c r="H43" s="67">
        <v>14</v>
      </c>
      <c r="I43" s="12">
        <f t="shared" si="2"/>
        <v>5829</v>
      </c>
      <c r="J43" s="68">
        <f t="shared" si="2"/>
        <v>5829</v>
      </c>
      <c r="K43" s="12">
        <f t="shared" si="2"/>
        <v>5829</v>
      </c>
      <c r="L43" s="68">
        <f t="shared" si="2"/>
        <v>5829</v>
      </c>
      <c r="Q43" s="37"/>
      <c r="R43"/>
      <c r="S43" s="37"/>
    </row>
    <row r="44" spans="1:19" ht="15.75" customHeight="1" hidden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50</v>
      </c>
      <c r="H44" s="67">
        <v>15</v>
      </c>
      <c r="I44" s="12">
        <f t="shared" si="2"/>
        <v>5829</v>
      </c>
      <c r="J44" s="68">
        <f t="shared" si="2"/>
        <v>5829</v>
      </c>
      <c r="K44" s="76">
        <f t="shared" si="2"/>
        <v>5829</v>
      </c>
      <c r="L44" s="76">
        <f t="shared" si="2"/>
        <v>5829</v>
      </c>
      <c r="Q44" s="37"/>
      <c r="R44" s="37"/>
      <c r="S44"/>
    </row>
    <row r="45" spans="1:19" ht="15" customHeight="1" hidden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50</v>
      </c>
      <c r="H45" s="67">
        <v>16</v>
      </c>
      <c r="I45" s="90">
        <f>SUM(I46:I61)</f>
        <v>5829</v>
      </c>
      <c r="J45" s="90">
        <f>SUM(J46:J61)</f>
        <v>5829</v>
      </c>
      <c r="K45" s="91">
        <f>SUM(K46:K61)</f>
        <v>5829</v>
      </c>
      <c r="L45" s="91">
        <f>SUM(L46:L61)</f>
        <v>5829</v>
      </c>
      <c r="Q45" s="37"/>
      <c r="R45" s="37"/>
      <c r="S45"/>
    </row>
    <row r="46" spans="1:19" ht="15.75" customHeight="1" hidden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51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customHeight="1" hidden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52</v>
      </c>
      <c r="H47" s="67">
        <v>18</v>
      </c>
      <c r="I47" s="4">
        <v>0</v>
      </c>
      <c r="J47" s="4">
        <v>0</v>
      </c>
      <c r="K47" s="4">
        <v>0</v>
      </c>
      <c r="L47" s="4">
        <v>0</v>
      </c>
      <c r="Q47" s="37"/>
      <c r="R47" s="37"/>
      <c r="S47"/>
    </row>
    <row r="48" spans="1:19" ht="14.25" customHeight="1" hidden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53</v>
      </c>
      <c r="H48" s="67">
        <v>19</v>
      </c>
      <c r="I48" s="4">
        <v>0</v>
      </c>
      <c r="J48" s="4">
        <v>0</v>
      </c>
      <c r="K48" s="4">
        <v>0</v>
      </c>
      <c r="L48" s="4">
        <v>0</v>
      </c>
      <c r="Q48" s="37"/>
      <c r="R48" s="37"/>
      <c r="S48"/>
    </row>
    <row r="49" spans="1:19" ht="27" customHeight="1" hidden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54</v>
      </c>
      <c r="H49" s="67">
        <v>20</v>
      </c>
      <c r="I49" s="4">
        <v>0</v>
      </c>
      <c r="J49" s="4">
        <v>0</v>
      </c>
      <c r="K49" s="4">
        <v>0</v>
      </c>
      <c r="L49" s="4">
        <v>0</v>
      </c>
      <c r="Q49" s="37"/>
      <c r="R49" s="37"/>
      <c r="S49"/>
    </row>
    <row r="50" spans="1:19" ht="13.5" customHeight="1" hidden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55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customHeight="1" hidden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56</v>
      </c>
      <c r="H51" s="67">
        <v>22</v>
      </c>
      <c r="I51" s="5">
        <v>0</v>
      </c>
      <c r="J51" s="4">
        <v>0</v>
      </c>
      <c r="K51" s="4">
        <v>0</v>
      </c>
      <c r="L51" s="4">
        <v>0</v>
      </c>
      <c r="Q51" s="37"/>
      <c r="R51" s="37"/>
      <c r="S51"/>
    </row>
    <row r="52" spans="1:19" ht="15.75" customHeight="1" hidden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57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 hidden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58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 hidden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59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60</v>
      </c>
      <c r="H55" s="67">
        <v>26</v>
      </c>
      <c r="I55" s="5">
        <v>629</v>
      </c>
      <c r="J55" s="4">
        <v>629</v>
      </c>
      <c r="K55" s="4">
        <v>629</v>
      </c>
      <c r="L55" s="4">
        <v>629</v>
      </c>
      <c r="Q55" s="37"/>
      <c r="R55" s="37"/>
      <c r="S55"/>
    </row>
    <row r="56" spans="1:19" ht="27.75" customHeight="1" hidden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61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 hidden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62</v>
      </c>
      <c r="H57" s="67">
        <v>28</v>
      </c>
      <c r="I57" s="5">
        <v>0</v>
      </c>
      <c r="J57" s="4">
        <v>0</v>
      </c>
      <c r="K57" s="4">
        <v>0</v>
      </c>
      <c r="L57" s="4">
        <v>0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63</v>
      </c>
      <c r="H58" s="67">
        <v>29</v>
      </c>
      <c r="I58" s="5">
        <v>1697</v>
      </c>
      <c r="J58" s="4">
        <v>1697</v>
      </c>
      <c r="K58" s="4">
        <v>1697</v>
      </c>
      <c r="L58" s="4">
        <v>1697</v>
      </c>
      <c r="Q58" s="37"/>
      <c r="R58" s="37"/>
      <c r="S58"/>
    </row>
    <row r="59" spans="1:19" ht="12" customHeight="1" hidden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64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65</v>
      </c>
      <c r="H60" s="67">
        <v>31</v>
      </c>
      <c r="I60" s="5">
        <v>2683</v>
      </c>
      <c r="J60" s="4">
        <v>2683</v>
      </c>
      <c r="K60" s="4">
        <v>2683</v>
      </c>
      <c r="L60" s="4">
        <v>2683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66</v>
      </c>
      <c r="H61" s="67">
        <v>32</v>
      </c>
      <c r="I61" s="5">
        <v>820</v>
      </c>
      <c r="J61" s="4">
        <v>820</v>
      </c>
      <c r="K61" s="4">
        <v>820</v>
      </c>
      <c r="L61" s="4">
        <v>820</v>
      </c>
      <c r="Q61" s="37"/>
      <c r="R61" s="37"/>
      <c r="S61"/>
    </row>
    <row r="62" spans="1:12" ht="14.25" customHeight="1" hidden="1">
      <c r="A62" s="99">
        <v>2</v>
      </c>
      <c r="B62" s="100">
        <v>3</v>
      </c>
      <c r="C62" s="69"/>
      <c r="D62" s="70"/>
      <c r="E62" s="70"/>
      <c r="F62" s="73"/>
      <c r="G62" s="101" t="s">
        <v>67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 hidden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68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 hidden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69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 hidden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69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 hidden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70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 hidden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71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 hidden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72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 hidden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73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 hidden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73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 hidden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70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 hidden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71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 hidden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72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 hidden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74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 hidden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75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 hidden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76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 hidden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77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 hidden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78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2" ht="12.75" customHeight="1" hidden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79</v>
      </c>
      <c r="H79" s="67">
        <v>50</v>
      </c>
      <c r="I79" s="12">
        <f aca="true" t="shared" si="3" ref="I79:L80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2" ht="12" customHeight="1" hidden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79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 hidden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79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 hidden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79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 hidden="1">
      <c r="A83" s="63">
        <v>2</v>
      </c>
      <c r="B83" s="64">
        <v>4</v>
      </c>
      <c r="C83" s="64"/>
      <c r="D83" s="64"/>
      <c r="E83" s="64"/>
      <c r="F83" s="66"/>
      <c r="G83" s="105" t="s">
        <v>80</v>
      </c>
      <c r="H83" s="67">
        <v>54</v>
      </c>
      <c r="I83" s="12">
        <f aca="true" t="shared" si="4" ref="I83:L85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 hidden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81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 hidden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81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 hidden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81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 hidden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82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 hidden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83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 ht="12.75" hidden="1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84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 ht="12.75" hidden="1">
      <c r="A90" s="63">
        <v>2</v>
      </c>
      <c r="B90" s="64">
        <v>5</v>
      </c>
      <c r="C90" s="63"/>
      <c r="D90" s="64"/>
      <c r="E90" s="64"/>
      <c r="F90" s="107"/>
      <c r="G90" s="65" t="s">
        <v>85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 ht="12.75" hidden="1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86</v>
      </c>
      <c r="H91" s="67">
        <v>62</v>
      </c>
      <c r="I91" s="84">
        <f aca="true" t="shared" si="5" ref="I91:L92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 ht="12.75" hidden="1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86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 ht="12.75" hidden="1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86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 hidden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87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 hidden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88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 hidden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89</v>
      </c>
      <c r="H96" s="67">
        <v>67</v>
      </c>
      <c r="I96" s="12">
        <f aca="true" t="shared" si="6" ref="I96:L97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 hidden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89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 hidden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89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 hidden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90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 hidden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91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 hidden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92</v>
      </c>
      <c r="H101" s="67">
        <v>72</v>
      </c>
      <c r="I101" s="12">
        <f aca="true" t="shared" si="7" ref="I101:L102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 hidden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93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 hidden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93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 hidden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93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 hidden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94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 hidden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95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 hidden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95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 hidden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95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 hidden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96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 hidden="1">
      <c r="A110" s="105">
        <v>2</v>
      </c>
      <c r="B110" s="63">
        <v>6</v>
      </c>
      <c r="C110" s="64"/>
      <c r="D110" s="65"/>
      <c r="E110" s="63"/>
      <c r="F110" s="107"/>
      <c r="G110" s="110" t="s">
        <v>97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 hidden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98</v>
      </c>
      <c r="H111" s="67">
        <v>82</v>
      </c>
      <c r="I111" s="76">
        <f aca="true" t="shared" si="8" ref="I111:L112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 hidden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98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 ht="12.75" hidden="1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98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 hidden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99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 ht="12.75" hidden="1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100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 hidden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101</v>
      </c>
      <c r="H116" s="67">
        <v>87</v>
      </c>
      <c r="I116" s="12">
        <f aca="true" t="shared" si="9" ref="I116:L118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 hidden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101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 hidden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101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 hidden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101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 hidden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102</v>
      </c>
      <c r="H120" s="67">
        <v>91</v>
      </c>
      <c r="I120" s="84">
        <f aca="true" t="shared" si="10" ref="I120:L122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 hidden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102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 hidden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102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 hidden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102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 hidden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103</v>
      </c>
      <c r="H124" s="67">
        <v>95</v>
      </c>
      <c r="I124" s="84">
        <f aca="true" t="shared" si="11" ref="I124:L126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 hidden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103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 hidden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103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 hidden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103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 hidden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104</v>
      </c>
      <c r="H128" s="67">
        <v>99</v>
      </c>
      <c r="I128" s="90">
        <f aca="true" t="shared" si="12" ref="I128:L130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 hidden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105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 hidden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104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 hidden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106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107</v>
      </c>
      <c r="H132" s="67">
        <v>103</v>
      </c>
      <c r="I132" s="68">
        <f>SUM(I133+I138+I146)</f>
        <v>1493</v>
      </c>
      <c r="J132" s="102">
        <f>SUM(J133+J138+J146)</f>
        <v>1493</v>
      </c>
      <c r="K132" s="68">
        <f>SUM(K133+K138+K146)</f>
        <v>1493</v>
      </c>
      <c r="L132" s="12">
        <f>SUM(L133+L138+L146)</f>
        <v>1493</v>
      </c>
    </row>
    <row r="133" spans="1:12" ht="12.75" hidden="1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108</v>
      </c>
      <c r="H133" s="67">
        <v>104</v>
      </c>
      <c r="I133" s="68">
        <f aca="true" t="shared" si="13" ref="I133:L134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 hidden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108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 hidden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108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 hidden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109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 hidden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110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 hidden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111</v>
      </c>
      <c r="H138" s="67">
        <v>109</v>
      </c>
      <c r="I138" s="75">
        <f aca="true" t="shared" si="14" ref="I138:L139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 hidden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112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 hidden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112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 hidden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113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 hidden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114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 hidden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115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 hidden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115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 hidden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115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 ht="12.75" hidden="1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116</v>
      </c>
      <c r="H146" s="67">
        <v>117</v>
      </c>
      <c r="I146" s="68">
        <f aca="true" t="shared" si="15" ref="I146:L147">I147</f>
        <v>1493</v>
      </c>
      <c r="J146" s="102">
        <f t="shared" si="15"/>
        <v>1493</v>
      </c>
      <c r="K146" s="68">
        <f t="shared" si="15"/>
        <v>1493</v>
      </c>
      <c r="L146" s="12">
        <f t="shared" si="15"/>
        <v>1493</v>
      </c>
    </row>
    <row r="147" spans="1:12" ht="12.75" hidden="1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116</v>
      </c>
      <c r="H147" s="67">
        <v>118</v>
      </c>
      <c r="I147" s="91">
        <f t="shared" si="15"/>
        <v>1493</v>
      </c>
      <c r="J147" s="115">
        <f t="shared" si="15"/>
        <v>1493</v>
      </c>
      <c r="K147" s="91">
        <f t="shared" si="15"/>
        <v>1493</v>
      </c>
      <c r="L147" s="90">
        <f t="shared" si="15"/>
        <v>1493</v>
      </c>
    </row>
    <row r="148" spans="1:12" ht="12.75" hidden="1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116</v>
      </c>
      <c r="H148" s="67">
        <v>119</v>
      </c>
      <c r="I148" s="68">
        <f>SUM(I149:I150)</f>
        <v>1493</v>
      </c>
      <c r="J148" s="102">
        <f>SUM(J149:J150)</f>
        <v>1493</v>
      </c>
      <c r="K148" s="68">
        <f>SUM(K149:K150)</f>
        <v>1493</v>
      </c>
      <c r="L148" s="12">
        <f>SUM(L149:L150)</f>
        <v>1493</v>
      </c>
    </row>
    <row r="149" spans="1:12" ht="12.75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117</v>
      </c>
      <c r="H149" s="67">
        <v>120</v>
      </c>
      <c r="I149" s="8">
        <v>1493</v>
      </c>
      <c r="J149" s="8">
        <v>1493</v>
      </c>
      <c r="K149" s="8">
        <v>1493</v>
      </c>
      <c r="L149" s="8">
        <v>1493</v>
      </c>
    </row>
    <row r="150" spans="1:12" ht="16.5" customHeight="1" hidden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118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 hidden="1">
      <c r="A151" s="105">
        <v>2</v>
      </c>
      <c r="B151" s="105">
        <v>8</v>
      </c>
      <c r="C151" s="63"/>
      <c r="D151" s="83"/>
      <c r="E151" s="69"/>
      <c r="F151" s="117"/>
      <c r="G151" s="74" t="s">
        <v>119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 hidden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119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 hidden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120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 hidden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120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 hidden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121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 hidden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122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 ht="12.75" hidden="1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123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 hidden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124</v>
      </c>
      <c r="H158" s="67">
        <v>129</v>
      </c>
      <c r="I158" s="68">
        <f aca="true" t="shared" si="16" ref="I158:L159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 ht="12.75" hidden="1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124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 ht="12.75" hidden="1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124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 hidden="1">
      <c r="A161" s="105">
        <v>2</v>
      </c>
      <c r="B161" s="63">
        <v>9</v>
      </c>
      <c r="C161" s="65"/>
      <c r="D161" s="63"/>
      <c r="E161" s="64"/>
      <c r="F161" s="66"/>
      <c r="G161" s="65" t="s">
        <v>125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 hidden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126</v>
      </c>
      <c r="H162" s="67">
        <v>133</v>
      </c>
      <c r="I162" s="68">
        <f aca="true" t="shared" si="17" ref="I162:L164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 hidden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127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 hidden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127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 hidden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127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 hidden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128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 hidden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129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 hidden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130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 hidden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131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 hidden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132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 hidden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133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 hidden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134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 hidden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135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 hidden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136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 hidden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137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 hidden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138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 hidden="1">
      <c r="A177" s="63">
        <v>3</v>
      </c>
      <c r="B177" s="65"/>
      <c r="C177" s="63"/>
      <c r="D177" s="64"/>
      <c r="E177" s="64"/>
      <c r="F177" s="66"/>
      <c r="G177" s="110" t="s">
        <v>139</v>
      </c>
      <c r="H177" s="67">
        <v>148</v>
      </c>
      <c r="I177" s="12">
        <f>SUM(I178+I230+I295)</f>
        <v>0</v>
      </c>
      <c r="J177" s="102">
        <f>SUM(J178+J230+J295)</f>
        <v>0</v>
      </c>
      <c r="K177" s="68">
        <f>SUM(K178+K230+K295)</f>
        <v>0</v>
      </c>
      <c r="L177" s="12">
        <f>SUM(L178+L230+L295)</f>
        <v>0</v>
      </c>
    </row>
    <row r="178" spans="1:12" ht="34.5" customHeight="1" hidden="1">
      <c r="A178" s="105">
        <v>3</v>
      </c>
      <c r="B178" s="63">
        <v>1</v>
      </c>
      <c r="C178" s="83"/>
      <c r="D178" s="69"/>
      <c r="E178" s="69"/>
      <c r="F178" s="117"/>
      <c r="G178" s="101" t="s">
        <v>140</v>
      </c>
      <c r="H178" s="67">
        <v>149</v>
      </c>
      <c r="I178" s="12">
        <f>SUM(I179+I201+I208+I220+I224)</f>
        <v>0</v>
      </c>
      <c r="J178" s="84">
        <f>SUM(J179+J201+J208+J220+J224)</f>
        <v>0</v>
      </c>
      <c r="K178" s="84">
        <f>SUM(K179+K201+K208+K220+K224)</f>
        <v>0</v>
      </c>
      <c r="L178" s="84">
        <f>SUM(L179+L201+L208+L220+L224)</f>
        <v>0</v>
      </c>
    </row>
    <row r="179" spans="1:12" ht="30.75" customHeight="1" hidden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141</v>
      </c>
      <c r="H179" s="67">
        <v>150</v>
      </c>
      <c r="I179" s="84">
        <f>SUM(I180+I183+I188+I193+I198)</f>
        <v>0</v>
      </c>
      <c r="J179" s="102">
        <f>SUM(J180+J183+J188+J193+J198)</f>
        <v>0</v>
      </c>
      <c r="K179" s="68">
        <f>SUM(K180+K183+K188+K193+K198)</f>
        <v>0</v>
      </c>
      <c r="L179" s="12">
        <f>SUM(L180+L183+L188+L193+L198)</f>
        <v>0</v>
      </c>
    </row>
    <row r="180" spans="1:12" ht="12.75" customHeight="1" hidden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142</v>
      </c>
      <c r="H180" s="67">
        <v>151</v>
      </c>
      <c r="I180" s="12">
        <f aca="true" t="shared" si="18" ref="I180:L181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 hidden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143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 hidden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143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 hidden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144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 hidden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144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 hidden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145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 hidden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146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 hidden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147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 hidden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148</v>
      </c>
      <c r="H188" s="67">
        <v>159</v>
      </c>
      <c r="I188" s="12">
        <f>I189</f>
        <v>0</v>
      </c>
      <c r="J188" s="102">
        <f>J189</f>
        <v>0</v>
      </c>
      <c r="K188" s="68">
        <f>K189</f>
        <v>0</v>
      </c>
      <c r="L188" s="12">
        <f>L189</f>
        <v>0</v>
      </c>
    </row>
    <row r="189" spans="1:12" ht="14.25" customHeight="1" hidden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148</v>
      </c>
      <c r="H189" s="67">
        <v>160</v>
      </c>
      <c r="I189" s="12">
        <f>SUM(I190:I192)</f>
        <v>0</v>
      </c>
      <c r="J189" s="12">
        <f>SUM(J190:J192)</f>
        <v>0</v>
      </c>
      <c r="K189" s="12">
        <f>SUM(K190:K192)</f>
        <v>0</v>
      </c>
      <c r="L189" s="12">
        <f>SUM(L190:L192)</f>
        <v>0</v>
      </c>
    </row>
    <row r="190" spans="1:12" ht="13.5" customHeight="1" hidden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149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 hidden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150</v>
      </c>
      <c r="H191" s="67">
        <v>162</v>
      </c>
      <c r="I191" s="3">
        <v>0</v>
      </c>
      <c r="J191" s="5">
        <v>0</v>
      </c>
      <c r="K191" s="5">
        <v>0</v>
      </c>
      <c r="L191" s="5">
        <v>0</v>
      </c>
    </row>
    <row r="192" spans="1:12" ht="15.75" customHeight="1" hidden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151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 hidden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152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 hidden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152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 hidden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153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 hidden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154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 hidden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155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 hidden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156</v>
      </c>
      <c r="H198" s="67">
        <v>169</v>
      </c>
      <c r="I198" s="12">
        <f aca="true" t="shared" si="19" ref="I198:L19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 hidden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156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 hidden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156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 hidden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157</v>
      </c>
      <c r="H201" s="67">
        <v>172</v>
      </c>
      <c r="I201" s="12">
        <f aca="true" t="shared" si="20" ref="I201:L202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 hidden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157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 hidden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157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 hidden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158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 hidden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159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 hidden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160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 hidden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161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 hidden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162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2" ht="27.75" customHeight="1" hidden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163</v>
      </c>
      <c r="H209" s="67">
        <v>180</v>
      </c>
      <c r="I209" s="84">
        <f aca="true" t="shared" si="21" ref="I209:L210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2" ht="30.75" customHeight="1" hidden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163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2" ht="27.75" customHeight="1" hidden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163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2" ht="15" customHeight="1" hidden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164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 hidden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164</v>
      </c>
      <c r="H213" s="67">
        <v>184</v>
      </c>
      <c r="I213" s="12">
        <f aca="true" t="shared" si="22" ref="I213:P213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2" ht="15" customHeight="1" hidden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165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2" ht="26.25" customHeight="1" hidden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166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2" ht="16.5" customHeight="1" hidden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167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2" ht="27.75" customHeight="1" hidden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168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2" ht="15.75" customHeight="1" hidden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169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2" ht="13.5" customHeight="1" hidden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164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2" ht="27" customHeight="1" hidden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170</v>
      </c>
      <c r="H220" s="67">
        <v>191</v>
      </c>
      <c r="I220" s="84">
        <f aca="true" t="shared" si="23" ref="I220:L222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2" ht="27" customHeight="1" hidden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170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2" ht="27.75" customHeight="1" hidden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171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2" ht="27" customHeight="1" hidden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171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2" ht="26.25" customHeight="1" hidden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172</v>
      </c>
      <c r="H224" s="67">
        <v>195</v>
      </c>
      <c r="I224" s="12">
        <f aca="true" t="shared" si="24" ref="I224:L225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 hidden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172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 hidden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172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 hidden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173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 hidden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174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 hidden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175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 hidden="1">
      <c r="A230" s="63">
        <v>3</v>
      </c>
      <c r="B230" s="64">
        <v>2</v>
      </c>
      <c r="C230" s="64"/>
      <c r="D230" s="64"/>
      <c r="E230" s="64"/>
      <c r="F230" s="66"/>
      <c r="G230" s="65" t="s">
        <v>176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 hidden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177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 hidden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178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 hidden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179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 hidden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179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 hidden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180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 hidden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181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 hidden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182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 hidden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183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 hidden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184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 hidden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185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 hidden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186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 hidden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186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 hidden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187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 hidden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188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 hidden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189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 hidden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189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 hidden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190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 hidden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191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 hidden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192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 hidden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192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 hidden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193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 hidden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194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 ht="12.75" hidden="1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195</v>
      </c>
      <c r="H253" s="67">
        <v>224</v>
      </c>
      <c r="I253" s="12">
        <f aca="true" t="shared" si="25" ref="I253:L254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 hidden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195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 ht="12.75" hidden="1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195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 ht="12.75" hidden="1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196</v>
      </c>
      <c r="H256" s="67">
        <v>227</v>
      </c>
      <c r="I256" s="12">
        <f aca="true" t="shared" si="26" ref="I256:L257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 ht="12.75" hidden="1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196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 hidden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196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 hidden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197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 ht="12.75" hidden="1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197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 hidden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198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 hidden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199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 hidden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200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 ht="12.75" hidden="1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201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 ht="12.75" hidden="1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179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 ht="12.75" hidden="1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179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 hidden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202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 hidden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181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 hidden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182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 hidden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183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 hidden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184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 hidden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203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 hidden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204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 hidden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204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 hidden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205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 hidden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206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 hidden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207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 hidden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207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 hidden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208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 hidden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209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 hidden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210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 ht="12.75" hidden="1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210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 hidden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211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 hidden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212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 hidden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213</v>
      </c>
      <c r="H285" s="67">
        <v>256</v>
      </c>
      <c r="I285" s="12">
        <f aca="true" t="shared" si="27" ref="I285:L286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 hidden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213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 hidden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213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 hidden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196</v>
      </c>
      <c r="H288" s="67">
        <v>259</v>
      </c>
      <c r="I288" s="12">
        <f aca="true" t="shared" si="28" ref="I288:L289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 hidden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196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 hidden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196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 hidden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197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 hidden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197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 hidden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198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 hidden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199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 hidden="1">
      <c r="A295" s="82">
        <v>3</v>
      </c>
      <c r="B295" s="82">
        <v>3</v>
      </c>
      <c r="C295" s="63"/>
      <c r="D295" s="64"/>
      <c r="E295" s="64"/>
      <c r="F295" s="66"/>
      <c r="G295" s="65" t="s">
        <v>214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 hidden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215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 hidden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201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 hidden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179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 hidden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179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 hidden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202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 hidden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181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 hidden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182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 hidden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183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 hidden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216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 hidden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203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 ht="12.75" hidden="1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217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 hidden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217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 hidden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218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 hidden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219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 hidden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220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 hidden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220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 hidden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221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 hidden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222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 ht="12.75" hidden="1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223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 hidden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223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 ht="12.75" hidden="1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224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 hidden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225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 hidden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226</v>
      </c>
      <c r="H318" s="67">
        <v>289</v>
      </c>
      <c r="I318" s="85">
        <f aca="true" t="shared" si="29" ref="I318:L31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 hidden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226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 hidden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227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2" ht="14.25" customHeight="1" hidden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196</v>
      </c>
      <c r="H321" s="67">
        <v>292</v>
      </c>
      <c r="I321" s="68">
        <f aca="true" t="shared" si="30" ref="I321:L322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2" ht="13.5" customHeight="1" hidden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196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2" ht="14.25" customHeight="1" hidden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196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2" ht="15" customHeight="1" hidden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228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2" ht="16.5" customHeight="1" hidden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228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2" ht="27" customHeight="1" hidden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229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2" ht="27.75" customHeight="1" hidden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230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2" ht="38.25" customHeight="1" hidden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231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2" ht="15" customHeight="1" hidden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178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 ht="12.75" hidden="1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178</v>
      </c>
      <c r="H330" s="67">
        <v>301</v>
      </c>
      <c r="I330" s="12">
        <f aca="true" t="shared" si="31" ref="I330:P330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2" ht="13.5" customHeight="1" hidden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179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2" ht="12.75" hidden="1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202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2" ht="12.75" hidden="1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181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2" ht="12.75" hidden="1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182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2" ht="12.75" hidden="1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183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2" ht="12.75" hidden="1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184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 ht="12.75" hidden="1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203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 ht="12.75" hidden="1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217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 ht="12.75" hidden="1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217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 ht="12.75" hidden="1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218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 ht="12.75" hidden="1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219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 hidden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220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 hidden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220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 hidden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221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 hidden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222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 ht="12.75" hidden="1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223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 ht="12.75" hidden="1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223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 hidden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224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 ht="12.75" hidden="1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232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 ht="12.75" hidden="1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226</v>
      </c>
      <c r="H350" s="67">
        <v>321</v>
      </c>
      <c r="I350" s="12">
        <f aca="true" t="shared" si="32" ref="I350:L351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 ht="12.75" hidden="1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226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 ht="12.75" hidden="1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226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 hidden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196</v>
      </c>
      <c r="H353" s="67">
        <v>324</v>
      </c>
      <c r="I353" s="12">
        <f aca="true" t="shared" si="33" ref="I353:L354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 hidden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196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 hidden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196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 hidden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228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 hidden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228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 hidden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229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 hidden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230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233</v>
      </c>
      <c r="H360" s="67">
        <v>331</v>
      </c>
      <c r="I360" s="111">
        <f>SUM(I30+I177)</f>
        <v>270325</v>
      </c>
      <c r="J360" s="111">
        <f>SUM(J30+J177)</f>
        <v>270325</v>
      </c>
      <c r="K360" s="111">
        <f>SUM(K30+K177)</f>
        <v>270325</v>
      </c>
      <c r="L360" s="111">
        <f>SUM(L30+L177)</f>
        <v>270325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234</v>
      </c>
      <c r="H362" s="139"/>
      <c r="I362" s="144"/>
      <c r="J362" s="141"/>
      <c r="K362" s="142" t="s">
        <v>235</v>
      </c>
      <c r="L362" s="144"/>
    </row>
    <row r="363" spans="1:12" ht="18.75" customHeight="1">
      <c r="A363" s="131"/>
      <c r="B363" s="131"/>
      <c r="C363" s="131"/>
      <c r="D363" s="132" t="s">
        <v>236</v>
      </c>
      <c r="E363"/>
      <c r="F363"/>
      <c r="G363"/>
      <c r="H363"/>
      <c r="I363" s="133" t="s">
        <v>237</v>
      </c>
      <c r="K363" s="169" t="s">
        <v>238</v>
      </c>
      <c r="L363" s="169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239</v>
      </c>
      <c r="H365" s="136"/>
      <c r="I365" s="145"/>
      <c r="J365" s="136"/>
      <c r="K365" s="142" t="s">
        <v>240</v>
      </c>
      <c r="L365" s="146"/>
    </row>
    <row r="366" spans="4:12" ht="18.75" customHeight="1">
      <c r="D366" s="170" t="s">
        <v>241</v>
      </c>
      <c r="E366" s="171"/>
      <c r="F366" s="171"/>
      <c r="G366" s="171"/>
      <c r="H366" s="134"/>
      <c r="I366" s="135" t="s">
        <v>237</v>
      </c>
      <c r="K366" s="169" t="s">
        <v>238</v>
      </c>
      <c r="L366" s="169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C22:I22"/>
    <mergeCell ref="G25:H25"/>
    <mergeCell ref="G11:K11"/>
    <mergeCell ref="A29:F29"/>
    <mergeCell ref="B13:L13"/>
    <mergeCell ref="G15:K15"/>
    <mergeCell ref="G16:K16"/>
    <mergeCell ref="E17:K17"/>
    <mergeCell ref="G6:K6"/>
    <mergeCell ref="A7:L7"/>
    <mergeCell ref="G8:K8"/>
    <mergeCell ref="A9:L9"/>
    <mergeCell ref="G10:K10"/>
  </mergeCells>
  <printOptions/>
  <pageMargins left="0.4724409448818898" right="0.2362204724409449" top="0.4724409448818898" bottom="0.2755905511811024" header="0.2362204724409449" footer="0.1968503937007874"/>
  <pageSetup horizontalDpi="600" verticalDpi="6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Admins</cp:lastModifiedBy>
  <dcterms:created xsi:type="dcterms:W3CDTF">2011-04-06T15:42:27Z</dcterms:created>
  <dcterms:modified xsi:type="dcterms:W3CDTF">2019-01-22T14:40:54Z</dcterms:modified>
  <cp:category/>
  <cp:version/>
  <cp:contentType/>
  <cp:contentStatus/>
</cp:coreProperties>
</file>